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J:\Apteka\!!!!!SEKCJA FARMAKOEKONOMIKI\ZAPYTANIA OFERTOWE\416_Zaproszenie do składania ofert\ZAPYTANIE\"/>
    </mc:Choice>
  </mc:AlternateContent>
  <xr:revisionPtr revIDLastSave="0" documentId="13_ncr:1_{FAFB7BEE-82E4-4AEB-8214-6122EA265AF4}" xr6:coauthVersionLast="47" xr6:coauthVersionMax="47" xr10:uidLastSave="{00000000-0000-0000-0000-000000000000}"/>
  <bookViews>
    <workbookView xWindow="-120" yWindow="-120" windowWidth="24240" windowHeight="13140" xr2:uid="{BFDFEA8D-1D44-43E0-9A83-8ACF6A5ED02F}"/>
  </bookViews>
  <sheets>
    <sheet name="Arkusz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54" i="1" l="1"/>
  <c r="J54" i="1"/>
  <c r="M54" i="1" s="1"/>
  <c r="L53" i="1"/>
  <c r="J53" i="1"/>
  <c r="K53" i="1" s="1"/>
  <c r="N53" i="1" s="1"/>
  <c r="L52" i="1"/>
  <c r="J52" i="1"/>
  <c r="K52" i="1" s="1"/>
  <c r="N52" i="1" s="1"/>
  <c r="L51" i="1"/>
  <c r="J51" i="1"/>
  <c r="K51" i="1" s="1"/>
  <c r="N51" i="1" s="1"/>
  <c r="L50" i="1"/>
  <c r="J50" i="1"/>
  <c r="M50" i="1" s="1"/>
  <c r="L49" i="1"/>
  <c r="J49" i="1"/>
  <c r="K49" i="1" s="1"/>
  <c r="N49" i="1" s="1"/>
  <c r="L48" i="1"/>
  <c r="J48" i="1"/>
  <c r="K48" i="1" s="1"/>
  <c r="N48" i="1" s="1"/>
  <c r="L47" i="1"/>
  <c r="J47" i="1"/>
  <c r="K47" i="1" s="1"/>
  <c r="N47" i="1" s="1"/>
  <c r="L46" i="1"/>
  <c r="J46" i="1"/>
  <c r="M46" i="1" s="1"/>
  <c r="L45" i="1"/>
  <c r="J45" i="1"/>
  <c r="K45" i="1" s="1"/>
  <c r="N45" i="1" s="1"/>
  <c r="L44" i="1"/>
  <c r="J44" i="1"/>
  <c r="K44" i="1" s="1"/>
  <c r="N44" i="1" s="1"/>
  <c r="L43" i="1"/>
  <c r="J43" i="1"/>
  <c r="K43" i="1" s="1"/>
  <c r="N43" i="1" s="1"/>
  <c r="L42" i="1"/>
  <c r="J42" i="1"/>
  <c r="M42" i="1" s="1"/>
  <c r="L41" i="1"/>
  <c r="J41" i="1"/>
  <c r="K41" i="1" s="1"/>
  <c r="N41" i="1" s="1"/>
  <c r="L40" i="1"/>
  <c r="J40" i="1"/>
  <c r="K40" i="1" s="1"/>
  <c r="N40" i="1" s="1"/>
  <c r="L39" i="1"/>
  <c r="J39" i="1"/>
  <c r="K39" i="1" s="1"/>
  <c r="N39" i="1" s="1"/>
  <c r="L38" i="1"/>
  <c r="J38" i="1"/>
  <c r="M38" i="1" s="1"/>
  <c r="L37" i="1"/>
  <c r="J37" i="1"/>
  <c r="K37" i="1" s="1"/>
  <c r="N37" i="1" s="1"/>
  <c r="L36" i="1"/>
  <c r="J36" i="1"/>
  <c r="K36" i="1" s="1"/>
  <c r="N36" i="1" s="1"/>
  <c r="L35" i="1"/>
  <c r="J35" i="1"/>
  <c r="K35" i="1" s="1"/>
  <c r="N35" i="1" s="1"/>
  <c r="L34" i="1"/>
  <c r="J34" i="1"/>
  <c r="M34" i="1" s="1"/>
  <c r="M33" i="1"/>
  <c r="L33" i="1"/>
  <c r="J33" i="1"/>
  <c r="K33" i="1" s="1"/>
  <c r="N33" i="1" s="1"/>
  <c r="L32" i="1"/>
  <c r="J32" i="1"/>
  <c r="K32" i="1" s="1"/>
  <c r="N32" i="1" s="1"/>
  <c r="L31" i="1"/>
  <c r="J31" i="1"/>
  <c r="K31" i="1" s="1"/>
  <c r="N31" i="1" s="1"/>
  <c r="L30" i="1"/>
  <c r="J30" i="1"/>
  <c r="M30" i="1" s="1"/>
  <c r="L29" i="1"/>
  <c r="J29" i="1"/>
  <c r="K29" i="1" s="1"/>
  <c r="N29" i="1" s="1"/>
  <c r="L27" i="1"/>
  <c r="J27" i="1"/>
  <c r="M27" i="1" s="1"/>
  <c r="L26" i="1"/>
  <c r="J26" i="1"/>
  <c r="K26" i="1" s="1"/>
  <c r="N26" i="1" s="1"/>
  <c r="L24" i="1"/>
  <c r="J24" i="1"/>
  <c r="M24" i="1" s="1"/>
  <c r="L23" i="1"/>
  <c r="J23" i="1"/>
  <c r="K23" i="1" s="1"/>
  <c r="N23" i="1" s="1"/>
  <c r="L22" i="1"/>
  <c r="J22" i="1"/>
  <c r="K22" i="1" s="1"/>
  <c r="N22" i="1" s="1"/>
  <c r="L21" i="1"/>
  <c r="J21" i="1"/>
  <c r="K21" i="1" s="1"/>
  <c r="N21" i="1" s="1"/>
  <c r="L20" i="1"/>
  <c r="J20" i="1"/>
  <c r="M20" i="1" s="1"/>
  <c r="L19" i="1"/>
  <c r="J19" i="1"/>
  <c r="K19" i="1" s="1"/>
  <c r="N19" i="1" s="1"/>
  <c r="L18" i="1"/>
  <c r="J18" i="1"/>
  <c r="K18" i="1" s="1"/>
  <c r="N18" i="1" s="1"/>
  <c r="L17" i="1"/>
  <c r="J17" i="1"/>
  <c r="K17" i="1" s="1"/>
  <c r="N17" i="1" s="1"/>
  <c r="L16" i="1"/>
  <c r="J16" i="1"/>
  <c r="M16" i="1" s="1"/>
  <c r="L15" i="1"/>
  <c r="J15" i="1"/>
  <c r="K15" i="1" s="1"/>
  <c r="N15" i="1" s="1"/>
  <c r="L14" i="1"/>
  <c r="J14" i="1"/>
  <c r="K14" i="1" s="1"/>
  <c r="N14" i="1" s="1"/>
  <c r="L13" i="1"/>
  <c r="J13" i="1"/>
  <c r="K13" i="1" s="1"/>
  <c r="N13" i="1" s="1"/>
  <c r="L12" i="1"/>
  <c r="J12" i="1"/>
  <c r="M12" i="1" s="1"/>
  <c r="L11" i="1"/>
  <c r="J11" i="1"/>
  <c r="K11" i="1" s="1"/>
  <c r="N11" i="1" s="1"/>
  <c r="L10" i="1"/>
  <c r="J10" i="1"/>
  <c r="K10" i="1" s="1"/>
  <c r="N10" i="1" s="1"/>
  <c r="L9" i="1"/>
  <c r="J9" i="1"/>
  <c r="K9" i="1" s="1"/>
  <c r="N9" i="1" s="1"/>
  <c r="L8" i="1"/>
  <c r="L7" i="1"/>
  <c r="J7" i="1"/>
  <c r="M7" i="1" s="1"/>
  <c r="L6" i="1"/>
  <c r="J6" i="1"/>
  <c r="K6" i="1" s="1"/>
  <c r="N6" i="1" s="1"/>
  <c r="L5" i="1"/>
  <c r="J5" i="1"/>
  <c r="K5" i="1" s="1"/>
  <c r="N5" i="1" s="1"/>
  <c r="L4" i="1"/>
  <c r="J4" i="1"/>
  <c r="M4" i="1" s="1"/>
  <c r="M53" i="1" l="1"/>
  <c r="M36" i="1"/>
  <c r="K50" i="1"/>
  <c r="N50" i="1" s="1"/>
  <c r="M10" i="1"/>
  <c r="M26" i="1"/>
  <c r="M45" i="1"/>
  <c r="K42" i="1"/>
  <c r="N42" i="1" s="1"/>
  <c r="M14" i="1"/>
  <c r="K20" i="1"/>
  <c r="N20" i="1" s="1"/>
  <c r="K27" i="1"/>
  <c r="N27" i="1" s="1"/>
  <c r="M32" i="1"/>
  <c r="M49" i="1"/>
  <c r="M52" i="1"/>
  <c r="M5" i="1"/>
  <c r="M23" i="1"/>
  <c r="M11" i="1"/>
  <c r="M29" i="1"/>
  <c r="K34" i="1"/>
  <c r="N34" i="1" s="1"/>
  <c r="K7" i="1"/>
  <c r="N7" i="1" s="1"/>
  <c r="K12" i="1"/>
  <c r="N12" i="1" s="1"/>
  <c r="M19" i="1"/>
  <c r="M22" i="1"/>
  <c r="M15" i="1"/>
  <c r="M18" i="1"/>
  <c r="K24" i="1"/>
  <c r="N24" i="1" s="1"/>
  <c r="K38" i="1"/>
  <c r="N38" i="1" s="1"/>
  <c r="M48" i="1"/>
  <c r="M41" i="1"/>
  <c r="M44" i="1"/>
  <c r="K54" i="1"/>
  <c r="N54" i="1" s="1"/>
  <c r="K16" i="1"/>
  <c r="N16" i="1" s="1"/>
  <c r="K30" i="1"/>
  <c r="N30" i="1" s="1"/>
  <c r="M37" i="1"/>
  <c r="M40" i="1"/>
  <c r="K46" i="1"/>
  <c r="N46" i="1" s="1"/>
  <c r="K4" i="1"/>
  <c r="N4" i="1" s="1"/>
  <c r="M6" i="1"/>
  <c r="J8" i="1"/>
  <c r="M9" i="1"/>
  <c r="M13" i="1"/>
  <c r="M17" i="1"/>
  <c r="M21" i="1"/>
  <c r="L25" i="1"/>
  <c r="L28" i="1"/>
  <c r="M31" i="1"/>
  <c r="M35" i="1"/>
  <c r="M39" i="1"/>
  <c r="M43" i="1"/>
  <c r="M47" i="1"/>
  <c r="M51" i="1"/>
  <c r="J25" i="1"/>
  <c r="M25" i="1" s="1"/>
  <c r="J28" i="1"/>
  <c r="M28" i="1" s="1"/>
  <c r="L55" i="1" l="1"/>
  <c r="K28" i="1"/>
  <c r="N28" i="1" s="1"/>
  <c r="K25" i="1"/>
  <c r="N25" i="1" s="1"/>
  <c r="M8" i="1"/>
  <c r="M55" i="1" s="1"/>
  <c r="K8" i="1"/>
  <c r="N8" i="1" s="1"/>
  <c r="N55" i="1" s="1"/>
</calcChain>
</file>

<file path=xl/sharedStrings.xml><?xml version="1.0" encoding="utf-8"?>
<sst xmlns="http://schemas.openxmlformats.org/spreadsheetml/2006/main" count="170" uniqueCount="89">
  <si>
    <t>lp.</t>
  </si>
  <si>
    <t>Nazwa asortymentu</t>
  </si>
  <si>
    <t>Grupa / Kategoria wg Wspólnego Słownika Zamówień (CPV)</t>
  </si>
  <si>
    <t>j.m</t>
  </si>
  <si>
    <t xml:space="preserve"> VAT</t>
  </si>
  <si>
    <t>Kwota VAT</t>
  </si>
  <si>
    <t>Wartość VAT</t>
  </si>
  <si>
    <t xml:space="preserve">Igła wielorazowa kulkowa odgięta 1,2x80mm. Igła do przemywań z kulką. 
Współpracuje ze strzykawką tupu luer. </t>
  </si>
  <si>
    <t>33140000-3</t>
  </si>
  <si>
    <t>szt.</t>
  </si>
  <si>
    <t xml:space="preserve">Drenaż czterokomorowy do drenażu klatki piersiowej o składzie: wydzielone komory na wydzielinę o poj. 2300 ml – 2500 ml, suchą komorę regulacji siły ssania (regulacja mechaniczna), komorę ciągłego pomiaru efektywnego ciśnienia śródpłucnowego i komorę zastawki wodnej. Automatyczna zastawka odbarczająca, zabezpieczająca przed wzrostem ciśnienia w kierunku dodatnim w  jamach drenowanych. Manualna zastawka odbarczająca zbyt wysokie ciśnienie w kierunku ujemnym. Precyzyjna podziałka w komorze kolekcyjnej (przezroczystej) - co 5 ml lub mniej do objętości wydzieliny 200 – 300 ml. Komory powinny zawierać barwnik umożliwiający łatwy odczyt poziomu płynów. Bezigłowy port dostępu do komory zastawki podwodnej i kolekcyjnej. Zestaw powinien być aktywny nawet w przypadku awarii próżni. Samouszczelniający się dren powinien umożliwić wielokrotne nakłucie w celu pobrania próbek i powinien posiadać miękki łącznik schodkowy umożliwiający jego śródoperacyjne przycięcie w celu dostosowania średnicy do użytego drenu. Zestaw powinien być sterylny, prosty w  otwieraniu.  </t>
  </si>
  <si>
    <t>kpl.</t>
  </si>
  <si>
    <t>op.</t>
  </si>
  <si>
    <t>Taśma samoprzylepna ze wskaźnikiem do sterylizacji plazmowej (nadtlenek,wodoru) szer. 19 mm (+/- 2mm) długość 50mb ( +/- 5mb). Zgodność z normą ISO 11140-1. 
Wyraźna zmiana wskaźnika.</t>
  </si>
  <si>
    <t>33191100-6</t>
  </si>
  <si>
    <t>33100000-1</t>
  </si>
  <si>
    <t>Czepek do mocowania generatora kompatybilnego z respiratorem Leoni Plus, min 8 rozmiarów od XXS do XXXL, każdy rozmiar oznaczony innym kolorem. Materiał umożliwiający dowolne ułożenie tasiemek mocujących. Rozmiar  do wyboru przez Zamawiającego na etapie zamówienia. Op. = 10 szt.</t>
  </si>
  <si>
    <t>33190000-8</t>
  </si>
  <si>
    <t>Zestaw do spirometrii jednorazowy 6m/20FT. Składający się z czujnika spirometrycznego ograniczającego przedostawanie się wody i innych płynów pacjenta do linii pobierania próbek gazów i rurek spirometrycznych; rurki spirometrycznej oraz portu znajdującego się w jednej linii z portami rurki spirometryczenej. 1op.=5szt.</t>
  </si>
  <si>
    <t>33141642-2</t>
  </si>
  <si>
    <t>Zestaw do spirometrii jednorazowy 2m/7FT. Składający się z czujnika spirometrycznego ograniczającego przedostawanie się wody i innych płynów pacjenta do linii pobierania próbek gazów i rurek spirometrycznych; rurki spirometrycznej oraz portu znajdującego się w jednej linii z portami rurki spirometryczenej. 1op.=5szt.</t>
  </si>
  <si>
    <t>Filtry przeciwpyłowe do wielorazowego pochłaniacza kompatybilnego z aparatem Maquet Flow. 1op.=20kpl.</t>
  </si>
  <si>
    <t>33181200-4</t>
  </si>
  <si>
    <t>Generator - łącznik do masek do nosowych dla niemowląt rozm. M z dwoma rurami karbowanymi umożliwiającymi podłączenie układu oddechowego.  Produkt kompatybilny z układem oddechowym kompatybilny z respiratorem Drager Evita V300 dla noworodków z nawilżaczem z podgrzewanym ramieniem wdechowym z pułapką wodną na ramieniu wydechowym z wagą ciała do 10 kg.</t>
  </si>
  <si>
    <t>33172000-6</t>
  </si>
  <si>
    <t>Jednorazowe szczoteczki do czyszczenia portów kanałów endoskopów oraz zaworów endoskopowych wielorazowych</t>
  </si>
  <si>
    <t>Jednorazowy sterylny zestaw do elucji radiofarmaceutyków DDK-N/Tubing, zestaw jednorazowego użytku (jednodniowy) układ sterylnych przewodów do montażu w urządzeniu uDDS-A przeznaczony do przygotowywania i transferu roztworu radiofarmaceutyku do strzykawek.</t>
  </si>
  <si>
    <t>33141310-6</t>
  </si>
  <si>
    <t>Jednorazowy zestaw adaptera do respiratora Leoni składający się z przewodu wdechowego oraz przewodu pomiaru ciśnienia. Długość przewodu ciśnienia 160 cm. Przewód wdechowy posiadający złącza 15M oraz 10F. W zestawie zatyczka do przewodu ciśnienia. Niezawierający lateksu.</t>
  </si>
  <si>
    <t>Kaniula donosowa do wysokoprzepływowej terapii tlenem High Flow kompatybilna z Airvo i Airvo2; mała</t>
  </si>
  <si>
    <t>Kaniula donosowa do wysokoprzepływowej terapii tlenem High Flow kompatybilna z Airvo i Airvo2; średnia</t>
  </si>
  <si>
    <t>Kaniula donosowa do wysokoprzepływowej terapii tlenem High Flow kompatybilna z Airvo i Airvo2; duża</t>
  </si>
  <si>
    <t>Łyżka do laryngoskopu-sterylna, światłowodowa, jednorazowa, typ Miller. Łyżka do laryngoskopu jednorazowego użytku, światłowodowa (zielony standard), , nieodkształcająca się, wykonana z niemagnetycznego, lekkiego materiału, kompatybilna z rękojeściami w standardzie ISO 7376, wytrzymały zatrzask kulkowy zapewniający trwałe mocowanie w rękojeści, światłowód wykonany z polerowanego tworzywa sztucznego, dający mocne, skupione światło, wyraźne oznakowanie rozmiaru łyżki, symbol CE, numer seryjny i symbol przekreślonej cyfry „2” naniesione po stronie wyprowadzenia światłowodu.  Rozmiary: 00-3. Rozmiar  do wyboru przez zamawiającego na etapie zamówienia.</t>
  </si>
  <si>
    <t>Mambrana do wykonywania inhalacji kompatybilna z  inhalatorem Aerogen Solo, kompatybilna z układami oddechowymi noworodkowymi , pediatrycznymi i dla pacjentów powyżej 30 kg (pakowane po 10 szt.)</t>
  </si>
  <si>
    <t>33181520-3</t>
  </si>
  <si>
    <t>szt</t>
  </si>
  <si>
    <t>Prowadnica do trudnych intubacji dla niemowląt 2,0/600mm (typu Bougie). Wykonana z wysokiej jakości materiału o właściwościach poślizgowych. Posiada miękką końcówkę, zmniejszającą ryzyko obrażeń. Prowadnica oznakowana znacznikami głębokości wprowadzania. Nie zawiera lateksu ani ftalanów; jałowa; jednorazowa; zastosowanie do rurek intubacyjnych w rozmiarach: 2,0; 2,5; oraz 3,0. Rozmiar  do wyboru przez Zamawiającego na etapie zamówienia.</t>
  </si>
  <si>
    <t>33171000-9</t>
  </si>
  <si>
    <t xml:space="preserve">Prowadnica do trudnej intubacji. Prowadnica do trudnych intubacji, wielorazowa, elastyczna, z wygiętym końcem typu Bougie, wykonana z plecionki pokrytej tworzywem, niezawierającym PCV, ze znacznikami głębokości . </t>
  </si>
  <si>
    <t>Prowadnica do trudnej intubacji 5.0/700mm niebieska wielorazowa; z materiału o właściwościach poślizgowych elastyczna typu Bougie wzmocniona na całej długości; skalowana co 1 cm; zagięty koniec ułatwiający wprowadzanie; dostarczana w sztywnym futerale z instrukcją dezynfekcji i sterylizacji. Jałowa.</t>
  </si>
  <si>
    <t>Przewód połączeniowy do czujnika przepływu noworodkowego do respiratora transportowego SV 300 Mindray</t>
  </si>
  <si>
    <t>Aparat do pomp Infusomat Space Line; dreny do pomp Infusomat® fm/fmS i Infusomat® Space; ostry kolec komory kroplowej odpowietrznik z filtrem przeciwbakteryjnym i zatyczką Eurocap; górna część komory kroplowej idealnie dopasowana do czujnika kropli 15 µm filtr infuzyjny; zacisk rolkowy ze specjalnym miejscem na kolec komory kroplowej, dla bezpieczeństwa po użyciu krótki silikonowy segment kontaktujący się z mechanizmem pompy.</t>
  </si>
  <si>
    <t>33141200-2</t>
  </si>
  <si>
    <t>Pułapka na polipy 5 komorowa, z podłączeniem do ssaka i endoskopu, jednorazowa.</t>
  </si>
  <si>
    <t>Roztwór do hemodializy/hemofiltracji o zawartości 4mmol/lpotasu. Produkt leczniczy składający się z małej i dużej komory, wyposażony w port iniekcyjny i luer. Małą komorę stanowi roztwór elektrolitowy zawierający 1000ml przed zmieszaniem nastepujące substancje czynne, nie mniej jak: Wapnia chlorek dwuwodny 5,145 g Magnezu chlorek sześciowowdny 2,033 g Glukoza 22,00 g (w postaci glukozy jednowodnej) Kwas (S)-mlekowy 5,400 g (w postaci roztworu kwasu mlekowego 90% w/w) Dużą komorę stanowi roztwór buforowy, który przed zmieszaniem 1000ml zawiera substancje czynne nie mniej jak: Sodu chlorek 6,45g Potasu chlorek 0,314 g Sodu wodorowęglan 3,090 g. Każdy litr roztworu po odtworzeniu odpowiada 50ml roztworu elektrolitu i 950 roztworu buforowego. Wielkość opkakowania: 2x 5000 ml. Produkt kompatybilny z dializatorem Prismaflex firmy Baxter</t>
  </si>
  <si>
    <t>Roztwór do hemodializ/hemofiltracji dla dorosłych i dzieci w każdym wieku. Produkt leczniczy składający się z dwukomorowych worków o wielkości 5000 ml każdy. Każdy worek składa się z małej i dużej komory, wyposażony w dwa porty: luer i iniekcyjny. Małą komorę stanowi roztwór elektrolitowy zawierający w 1000ml przed zmieszaniem następujące substancje czynne, nie mniej jak:
Wapnia chlorek, 2H2O - 5,145g
Magnezu chlorek, 6H2O - 2,033g
Kwas mlekowy - 5,4g
Dużą komorę stanowi roztwór buforowy, który przed zmieszaniem 1000ml zawiera substancje czynne nie mniej jak: 
sSodu wodorowęglan - 3,09 g
Sodu chlorek - 6,45 g
Wielkość opakowania: 2 x 5000 ml. Produkt kompatybilny z dializatorem Prismaflex firmy Baxter</t>
  </si>
  <si>
    <t>Roztwór do hemofiltracji, worek jednokomorowy o pojemności 5000 ml, wskazany we wszystkich grupach wiekowych. Produkt leczniczy zawierający substancje czynne nie mniej jak: sodu chlorek 5,03 g/l Sodu cytrynian 5,29 g/l Kationy sodowe, Na+ 140 mmol/l Aniony chlorkowe Cl- 86 mmol/l Aniony cytrynianowe C6H5O73-18 mmol Worek wyposażony w dwa porty: luer i inirkcyjny. Wielkość opakowania: 2 x 5000 ml . Produkt kompatybilny z dializatorem Prismaflex firmy Baxter</t>
  </si>
  <si>
    <t>Roztwór do hemodializ/hemofiltracji, dla dorosłych i dzieci w każdym wieku. Produkt leczniczy składający się z dwukomorowych worków o wielkości 5000 ml każdy. Każdy worek składa się z małej i dużej komory, wyposażony w dwa porty: luer i iniekcyjny. Małą komorę stanowi roztwór Magnezu chlorek sześciowodny nie mniej jak 3,05 g/l. Zawartość dużej komory nie mniej jak:
Sodu chlorek 7,01 g/l
Sodu wodorowęglan 2,12 g/l
Potasu chlorek 0,314 g/l
Dosodu fosforan dwuwodny 0,187 g/l
Wielkośc opakowania: 2x5000 ml
Produkt kompatybilny z dializatorem Prismaflex firmy Baxter</t>
  </si>
  <si>
    <t>Siatka do wydobywania ciał obcych i polipów wielkości co najmniej 35mm. Cewnik 2,3 mm, z kanału roboczego 2,8 mm, długość robocza 230 cm.</t>
  </si>
  <si>
    <t>Smoczki do butelek Nutricia Bebilon, pakowane pojedynczo. 1 op. = 40 szt.</t>
  </si>
  <si>
    <t>33711770-5</t>
  </si>
  <si>
    <t>System do nieinwazyjnego wspomagania oddechu niemowląt - opaska mocująca na głowę. Dostępne w sześciu rozmiarach. Rozmiar do wyboru przez Zamawiającego na etapie zamówienia. Op. = 5 szt.</t>
  </si>
  <si>
    <t>Układ oddechowy do respiratora kompatybilny z respiratorem Drager Evita V300, pediatryczny z nawilżaczem marki FISHER&amp;PAYKEL (TYP: MR850AEU) z podgrzewanym ramieniem wdechowym z pułapką wodną na ramieniu wydechowym z wagą ciała do 30 kg.</t>
  </si>
  <si>
    <t>33141623-3</t>
  </si>
  <si>
    <t>Układ oddechowy z nawilżaczem do terapii wysokoprzepływowej kompatybilny ze złączem kaniul Airvo 2 z możliwością podłączenia inhalatora.</t>
  </si>
  <si>
    <t>Zestaw do zakładania cewnika pępowinowego, w skład którego wchodzą następujące elementy: obłożenie (75x90 cm) -1 szt.; serweta z otworem -1 szt., serweta 45x70cm -2 szt., skalpel typu safety - 1 szt., kaniula typ safety (18G 38 mm) – 1 szt.; kaniula safety (20G 38 mm) – 1 szt.; opaska pępkowa – 1 szt.; strzykawka 1 ml,2 ml,5 ml -po 1 szt. z każdej objętości; nożyczki- 1 szt.; rozszerzacz do pępka – 1 szt.; imadło – 1 szt.; pęseta prosta anatomiczna – 1 szt.; pęseta prosta gładka – 1 szt.; pęsety zagięte - 2 szt; kleszczyki Mosquito proste – 1 szt.; kleszczyki Mosquito zagięte – 1 szt.; 10 kompresów gazowych 10x10cm; 10 kompresów gazowych 5cmx5cm; materiał szewny 3,0 jedwab; 2 paski mocujące.</t>
  </si>
  <si>
    <t>Zestaw ratunkowy do usuwania skażenia cytostatykami. Produkt zarejestrowany jako środek ochrony osobistej (PPE) najwyższej kategorii III. Zoptymalizowany do usuwania cytostatyków wszystkich typów. Rekomendowany przez DGOP oraz ESOP. Skład zestawu: 
1. kombinezon ochronny – 1 szt.; 
2. rękawice ochronne odporne na cytostatyki – 1 para; 
3. rękawice żółte odporne na uszkodzenia mechaniczne – 1 para; 
4. obuwie ochronne - 1 para; 
5. maska ochronna FFP3 – 1 szt.; 
6. gogle ochronne – 1 szt.; 
7. marker do oznaczenia obszaru skażenia lekiem – 1 szt.;
8. butelka z H2O – 1 szt.;
9. łopatka – szpatułka – 1 szt.;
10. szufelka – 1 szt.;
11. torba do utylizacji 1 + 2 szt.;
12. szczypce drewniane – 1 szt.;
13. mata chłonna typu ChemoSorb – 1 szt.; 
14. ściereczki Isysoft – 6 szt.; 
15. niebieski worek na odpady – 1 szt.; 
16. specjalny worek na odpady zabezpieczający wydostanie się cytostatyku – 1 szt.; 
17. opaski zaciskowe – 2 szt.; 
18. tabliczka informacyjna / obrazkowa (oznaczenie miejsca skażenia miejsca) – 1 szt.;
19. Instrukcja dla użytkownika - 1 szt.; 
20. raport z wypadku</t>
  </si>
  <si>
    <t>Zestaw uzupełniający do biopsji. Zestaw zawiera bezlateksową osłonę, żel oraz elastyczne opaski mocujące.</t>
  </si>
  <si>
    <t>33141323-0</t>
  </si>
  <si>
    <t>Zestaw z przetwornikiem pojedynczym do inwazyjnego pomiaru ciśnienia wyposażony w linię pomiarową 150 cm, przetwornik ze zintegrowanym systemem płuczącym 3ml/h z 2 x możliwosciami przepłukiwania. System wypełniania liniii pomiarowej wyposażomny w zakrzywioną igłę zapobiegającą zapowietrzaniu się systemu pomiarowego. Zestaw wyposażony w koreczek tłumiący zamknięty zabezpieczający system pomiarowy przed przypadkową kontaminacją. Zestaw dający zapis ciśnienia z dokładnością odwzorowania na poziomie &lt;5% błędu pomiarowego dla całej linii pomiarowej potwierdzony przeprowadzonym testem w fazie produkcyjnej. Zestaw kompatybilny z monitorem poprzez kabel typu PMSET z okrągłym wtykiem pinowym.</t>
  </si>
  <si>
    <t>Zestaw zaworków jednorazowych do endoskopu Pentax serii 90i (w zestawie zawór biopsyjny, zawór woda-powietrze i zawór ssący)</t>
  </si>
  <si>
    <t>33168000-5</t>
  </si>
  <si>
    <t xml:space="preserve">Włókno do lasera 272 µm do lasera Jena 828-7400-000    </t>
  </si>
  <si>
    <t>331416234</t>
  </si>
  <si>
    <t xml:space="preserve">Włókno do lasera 550 µm do lasera Jena 829-3900-000    </t>
  </si>
  <si>
    <t>Filtr do respiratora kompatybilny z respiratorem Oxylog 3000 plus będącym w posiadaniu Zamawiającego (op=50 szt)</t>
  </si>
  <si>
    <t>Filtr do wdechowy  kompatybilny z respitarorem  Oxylog 3000 plus będącym w posiadaniu Zamawiającego (op=12 szt)</t>
  </si>
  <si>
    <t>Filtr do wydechowy kompatybilny z respiratorem Oxylog 3000 plus będącym w posiadaniu Zamawiającego (op=12 szt)</t>
  </si>
  <si>
    <t xml:space="preserve">Maska anestezjologiczna okrągła rozm. 0    </t>
  </si>
  <si>
    <t>33157110-9</t>
  </si>
  <si>
    <t>Zestaw drenów jednorazowych bez końcówki roboczej, 2 szpilki AHTO kompatybilny z posiadanym sprzętem do wideochirurgii firmy  Stryker 1op=6szt.</t>
  </si>
  <si>
    <t>33141640-8</t>
  </si>
  <si>
    <t>Dren  z podgrzewaniem i nawilżaniem gazu  kompatybilny z posiadanym sprzętem do wideochirurgii firmy Stryker TYP FM300 PNEUMOCLEAR 1op=10szt.</t>
  </si>
  <si>
    <t>Dren do insuflatora kompatybilny z posiadanym sprzętem do wideochirurgii firmy Stryker TYP FM300 PNEUMOCLEAR  1op=10szt.</t>
  </si>
  <si>
    <t>RAZEM</t>
  </si>
  <si>
    <t>Numer katalogowy</t>
  </si>
  <si>
    <t>ZAŁĄCZNIK NR 1 FORMULARZ ASORTYMENTOWO-CENOWY</t>
  </si>
  <si>
    <t>Ilość</t>
  </si>
  <si>
    <t xml:space="preserve">Cena jednostkowa netto </t>
  </si>
  <si>
    <t xml:space="preserve">Cena jednostkowa brutto </t>
  </si>
  <si>
    <t>Wartość netto</t>
  </si>
  <si>
    <t xml:space="preserve">Wartość brutto </t>
  </si>
  <si>
    <t>Nazwa handlowa/ Producent</t>
  </si>
  <si>
    <t>EZ/943/416/23 (130335)</t>
  </si>
  <si>
    <t>Bezigłowy system do podawania leków,  3 drożny do cewników dożylnych 1,5x 2,5. Dwa kanały z zastawką bezzwrotną, jeden kanał bez zastawki z możliwością aspiracji. Długość: 6 cm. Op. = 10 szt.</t>
  </si>
  <si>
    <t>Zestaw drenów z filtrem do plazmaferezy; w pełni podłączony zestaw rurek (w tym zintegrowana torba podgrzewająca), przewody i złącza oznaczone kolorami, z dodatkowym pisemnym oznaczeniem przewodów cytrynianowych i wapniowych, pomagają zapobiegać błędom podczas konfiguracji,
długość 70 cm.</t>
  </si>
  <si>
    <t>Filtr wydechowy jednorazowy do respiratora Puritan Bennett
s/700 G-060526-00 ON</t>
  </si>
  <si>
    <t>Mankiet goleniowy bardzo duży. System sekwencyjnego ucisku pneumatycznego. 1 op= 3pary</t>
  </si>
  <si>
    <t xml:space="preserve">Jednorazowa zastawka wydechowa kompatybilna z respiratorem marki Evita. Op. = 10 szt.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</si>
</sst>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zł-415];[Red]\-#,##0.00\ [$zł-415]"/>
  </numFmts>
  <fonts count="14"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</font>
    <font>
      <b/>
      <sz val="9"/>
      <name val="Calibri"/>
      <family val="2"/>
      <charset val="238"/>
    </font>
    <font>
      <sz val="11"/>
      <color rgb="FF000000"/>
      <name val="Czcionka tekstu podstawowego"/>
      <family val="2"/>
      <charset val="238"/>
    </font>
    <font>
      <b/>
      <sz val="11"/>
      <color rgb="FF000000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</font>
    <font>
      <sz val="11"/>
      <name val="Calibri"/>
      <family val="2"/>
      <charset val="238"/>
    </font>
    <font>
      <sz val="10"/>
      <color indexed="8"/>
      <name val="Arial CE"/>
      <family val="2"/>
      <charset val="238"/>
    </font>
    <font>
      <sz val="10"/>
      <name val="Arial CE"/>
      <family val="2"/>
      <charset val="238"/>
    </font>
    <font>
      <sz val="10"/>
      <color theme="1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rgb="FF006100"/>
      <name val="Czcionka tekstu podstawowego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9" tint="0.79998168889431442"/>
        <bgColor rgb="FFFFC7CE"/>
      </patternFill>
    </fill>
    <fill>
      <patternFill patternType="solid">
        <fgColor theme="9" tint="0.79998168889431442"/>
        <bgColor rgb="FFFFF2CC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rgb="FFE0EFD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0">
    <xf numFmtId="0" fontId="0" fillId="0" borderId="0"/>
    <xf numFmtId="9" fontId="3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0" fillId="0" borderId="0"/>
    <xf numFmtId="0" fontId="10" fillId="0" borderId="0"/>
    <xf numFmtId="0" fontId="12" fillId="0" borderId="0"/>
    <xf numFmtId="0" fontId="13" fillId="2" borderId="0" applyNumberFormat="0" applyBorder="0" applyAlignment="0" applyProtection="0"/>
  </cellStyleXfs>
  <cellXfs count="41">
    <xf numFmtId="0" fontId="0" fillId="0" borderId="0" xfId="0"/>
    <xf numFmtId="0" fontId="1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164" fontId="1" fillId="5" borderId="1" xfId="0" applyNumberFormat="1" applyFont="1" applyFill="1" applyBorder="1" applyAlignment="1">
      <alignment horizontal="center" vertical="center" wrapText="1"/>
    </xf>
    <xf numFmtId="9" fontId="4" fillId="6" borderId="1" xfId="1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4" fontId="5" fillId="6" borderId="1" xfId="0" applyNumberFormat="1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7" fillId="5" borderId="1" xfId="2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1" xfId="3" applyFont="1" applyBorder="1" applyAlignment="1">
      <alignment horizontal="center" vertical="center" wrapText="1"/>
    </xf>
    <xf numFmtId="0" fontId="7" fillId="0" borderId="1" xfId="3" applyFont="1" applyBorder="1" applyAlignment="1" applyProtection="1">
      <alignment horizontal="center" vertical="center" wrapText="1"/>
      <protection locked="0"/>
    </xf>
    <xf numFmtId="3" fontId="5" fillId="0" borderId="1" xfId="0" applyNumberFormat="1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" fontId="7" fillId="0" borderId="1" xfId="3" applyNumberFormat="1" applyFont="1" applyBorder="1" applyAlignment="1">
      <alignment horizontal="center" vertical="center" wrapText="1"/>
    </xf>
    <xf numFmtId="0" fontId="7" fillId="0" borderId="3" xfId="5" applyFont="1" applyBorder="1" applyAlignment="1">
      <alignment horizontal="center" vertical="center" wrapText="1"/>
    </xf>
    <xf numFmtId="0" fontId="7" fillId="0" borderId="4" xfId="6" applyFont="1" applyBorder="1" applyAlignment="1">
      <alignment horizontal="center" vertical="center" wrapText="1"/>
    </xf>
    <xf numFmtId="0" fontId="7" fillId="0" borderId="1" xfId="7" applyFont="1" applyBorder="1" applyAlignment="1">
      <alignment horizontal="center" vertical="center" wrapText="1"/>
    </xf>
    <xf numFmtId="0" fontId="7" fillId="0" borderId="5" xfId="6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0" fontId="7" fillId="0" borderId="3" xfId="6" applyFont="1" applyBorder="1" applyAlignment="1">
      <alignment horizontal="center" vertical="center" wrapText="1"/>
    </xf>
    <xf numFmtId="0" fontId="7" fillId="0" borderId="5" xfId="6" applyFont="1" applyBorder="1" applyAlignment="1">
      <alignment horizontal="center" vertical="center"/>
    </xf>
    <xf numFmtId="0" fontId="7" fillId="0" borderId="2" xfId="8" applyFont="1" applyBorder="1" applyAlignment="1">
      <alignment horizontal="center" vertical="center" wrapText="1"/>
    </xf>
    <xf numFmtId="49" fontId="7" fillId="0" borderId="1" xfId="9" applyNumberFormat="1" applyFont="1" applyFill="1" applyBorder="1" applyAlignment="1" applyProtection="1">
      <alignment horizontal="center" vertical="center"/>
    </xf>
    <xf numFmtId="49" fontId="7" fillId="0" borderId="1" xfId="9" applyNumberFormat="1" applyFont="1" applyFill="1" applyBorder="1" applyAlignment="1" applyProtection="1">
      <alignment horizontal="center" vertical="center" wrapText="1"/>
    </xf>
    <xf numFmtId="0" fontId="7" fillId="0" borderId="2" xfId="5" applyFont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0" fontId="7" fillId="0" borderId="0" xfId="2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0" xfId="6" applyFont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10">
    <cellStyle name="Dobry 2" xfId="9" xr:uid="{AD35EBC4-B940-4EE0-89AF-71B6027A3858}"/>
    <cellStyle name="Excel Built-in Excel Built-in Excel Built-in Excel Built-in Excel Built-in Excel Built-in Excel Built-in Excel Built-in Excel Built-in Excel Built-in Excel Built-in Excel Built-in Excel Built-in Excel Built-in Excel Built-in Excel Built-in Excel Built-in " xfId="5" xr:uid="{CA146EA5-9B11-43F7-97E5-5F15694F9DE9}"/>
    <cellStyle name="Excel Built-in Normal" xfId="8" xr:uid="{FB4830D4-113E-473C-BACE-7ECC2868A929}"/>
    <cellStyle name="Excel Built-in Percent" xfId="1" xr:uid="{23FE155F-1203-41A6-AEFF-8B2C3B7DADED}"/>
    <cellStyle name="Normalny" xfId="0" builtinId="0"/>
    <cellStyle name="Normalny 2" xfId="7" xr:uid="{3EB8D547-5A15-4CEC-9DA2-10DAAE62FD0E}"/>
    <cellStyle name="Normalny 4" xfId="4" xr:uid="{D7E35160-A886-4441-B1B5-AFE0B28EDE38}"/>
    <cellStyle name="Normalny 6" xfId="2" xr:uid="{E0FD4F1A-A798-47F1-A4AC-D0F3BD778452}"/>
    <cellStyle name="Normalny 8" xfId="3" xr:uid="{AD70BFD4-9167-4DDD-8682-C7DAEB451A3F}"/>
    <cellStyle name="Normalny_014 dwie lok" xfId="6" xr:uid="{328EB005-7B91-4A11-899B-F0CBA313230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CCFE77-E808-425D-B071-3CE21E1891B9}">
  <sheetPr>
    <pageSetUpPr fitToPage="1"/>
  </sheetPr>
  <dimension ref="A1:N55"/>
  <sheetViews>
    <sheetView tabSelected="1" topLeftCell="A43" zoomScale="70" zoomScaleNormal="70" workbookViewId="0">
      <selection activeCell="A16" sqref="A15:A16"/>
    </sheetView>
  </sheetViews>
  <sheetFormatPr defaultRowHeight="15"/>
  <cols>
    <col min="2" max="2" width="77.42578125" customWidth="1"/>
    <col min="3" max="3" width="11.28515625" customWidth="1"/>
    <col min="4" max="4" width="18.28515625" customWidth="1"/>
    <col min="5" max="5" width="12.42578125" customWidth="1"/>
    <col min="6" max="6" width="7.28515625" customWidth="1"/>
    <col min="7" max="7" width="6.28515625" customWidth="1"/>
    <col min="8" max="8" width="11" customWidth="1"/>
    <col min="10" max="10" width="9.28515625" customWidth="1"/>
    <col min="12" max="12" width="14.42578125" customWidth="1"/>
    <col min="14" max="14" width="17.140625" customWidth="1"/>
  </cols>
  <sheetData>
    <row r="1" spans="1:14">
      <c r="A1" t="s">
        <v>83</v>
      </c>
    </row>
    <row r="2" spans="1:14" ht="17.25" customHeight="1">
      <c r="A2" s="40" t="s">
        <v>76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14" ht="72">
      <c r="A3" s="1" t="s">
        <v>0</v>
      </c>
      <c r="B3" s="1" t="s">
        <v>1</v>
      </c>
      <c r="C3" s="2" t="s">
        <v>2</v>
      </c>
      <c r="D3" s="2" t="s">
        <v>82</v>
      </c>
      <c r="E3" s="2" t="s">
        <v>75</v>
      </c>
      <c r="F3" s="1" t="s">
        <v>3</v>
      </c>
      <c r="G3" s="3" t="s">
        <v>77</v>
      </c>
      <c r="H3" s="4" t="s">
        <v>78</v>
      </c>
      <c r="I3" s="5" t="s">
        <v>4</v>
      </c>
      <c r="J3" s="6" t="s">
        <v>5</v>
      </c>
      <c r="K3" s="7" t="s">
        <v>79</v>
      </c>
      <c r="L3" s="8" t="s">
        <v>80</v>
      </c>
      <c r="M3" s="8" t="s">
        <v>6</v>
      </c>
      <c r="N3" s="8" t="s">
        <v>81</v>
      </c>
    </row>
    <row r="4" spans="1:14" ht="36" customHeight="1">
      <c r="A4" s="9">
        <v>1</v>
      </c>
      <c r="B4" s="10" t="s">
        <v>7</v>
      </c>
      <c r="C4" s="11" t="s">
        <v>8</v>
      </c>
      <c r="D4" s="11"/>
      <c r="E4" s="11"/>
      <c r="F4" s="12" t="s">
        <v>9</v>
      </c>
      <c r="G4" s="13">
        <v>1</v>
      </c>
      <c r="H4" s="14">
        <v>0</v>
      </c>
      <c r="I4" s="15">
        <v>0.08</v>
      </c>
      <c r="J4" s="16">
        <f>H4*I4</f>
        <v>0</v>
      </c>
      <c r="K4" s="16">
        <f>H4+J4</f>
        <v>0</v>
      </c>
      <c r="L4" s="16">
        <f>G4*H4</f>
        <v>0</v>
      </c>
      <c r="M4" s="16">
        <f>G4*J4</f>
        <v>0</v>
      </c>
      <c r="N4" s="16">
        <f>G4*K4</f>
        <v>0</v>
      </c>
    </row>
    <row r="5" spans="1:14" ht="198.75" customHeight="1">
      <c r="A5" s="9">
        <v>2</v>
      </c>
      <c r="B5" s="17" t="s">
        <v>10</v>
      </c>
      <c r="C5" s="11" t="s">
        <v>8</v>
      </c>
      <c r="D5" s="11"/>
      <c r="E5" s="11"/>
      <c r="F5" s="12" t="s">
        <v>11</v>
      </c>
      <c r="G5" s="13">
        <v>15</v>
      </c>
      <c r="H5" s="14">
        <v>0</v>
      </c>
      <c r="I5" s="15">
        <v>0.08</v>
      </c>
      <c r="J5" s="16">
        <f t="shared" ref="J5:J54" si="0">H5*I5</f>
        <v>0</v>
      </c>
      <c r="K5" s="16">
        <f t="shared" ref="K5:K54" si="1">H5+J5</f>
        <v>0</v>
      </c>
      <c r="L5" s="16">
        <f t="shared" ref="L5:L54" si="2">G5*H5</f>
        <v>0</v>
      </c>
      <c r="M5" s="16">
        <f t="shared" ref="M5:M54" si="3">G5*J5</f>
        <v>0</v>
      </c>
      <c r="N5" s="16">
        <f t="shared" ref="N5:N54" si="4">G5*K5</f>
        <v>0</v>
      </c>
    </row>
    <row r="6" spans="1:14" ht="37.5" customHeight="1">
      <c r="A6" s="9">
        <v>3</v>
      </c>
      <c r="B6" s="18" t="s">
        <v>87</v>
      </c>
      <c r="C6" s="11" t="s">
        <v>8</v>
      </c>
      <c r="D6" s="11"/>
      <c r="E6" s="11"/>
      <c r="F6" s="19" t="s">
        <v>12</v>
      </c>
      <c r="G6" s="13">
        <v>2</v>
      </c>
      <c r="H6" s="14">
        <v>0</v>
      </c>
      <c r="I6" s="15">
        <v>0.08</v>
      </c>
      <c r="J6" s="16">
        <f t="shared" si="0"/>
        <v>0</v>
      </c>
      <c r="K6" s="16">
        <f t="shared" si="1"/>
        <v>0</v>
      </c>
      <c r="L6" s="16">
        <f t="shared" si="2"/>
        <v>0</v>
      </c>
      <c r="M6" s="16">
        <f t="shared" si="3"/>
        <v>0</v>
      </c>
      <c r="N6" s="16">
        <f t="shared" si="4"/>
        <v>0</v>
      </c>
    </row>
    <row r="7" spans="1:14" ht="48" customHeight="1">
      <c r="A7" s="9">
        <v>4</v>
      </c>
      <c r="B7" s="20" t="s">
        <v>13</v>
      </c>
      <c r="C7" s="11" t="s">
        <v>14</v>
      </c>
      <c r="D7" s="11"/>
      <c r="E7" s="11"/>
      <c r="F7" s="11" t="s">
        <v>9</v>
      </c>
      <c r="G7" s="13">
        <v>1</v>
      </c>
      <c r="H7" s="14">
        <v>0</v>
      </c>
      <c r="I7" s="15">
        <v>0.08</v>
      </c>
      <c r="J7" s="16">
        <f t="shared" si="0"/>
        <v>0</v>
      </c>
      <c r="K7" s="16">
        <f t="shared" si="1"/>
        <v>0</v>
      </c>
      <c r="L7" s="16">
        <f t="shared" si="2"/>
        <v>0</v>
      </c>
      <c r="M7" s="16">
        <f t="shared" si="3"/>
        <v>0</v>
      </c>
      <c r="N7" s="16">
        <f t="shared" si="4"/>
        <v>0</v>
      </c>
    </row>
    <row r="8" spans="1:14" ht="45">
      <c r="A8" s="9">
        <v>5</v>
      </c>
      <c r="B8" s="10" t="s">
        <v>84</v>
      </c>
      <c r="C8" s="11" t="s">
        <v>15</v>
      </c>
      <c r="D8" s="11"/>
      <c r="E8" s="11"/>
      <c r="F8" s="11" t="s">
        <v>12</v>
      </c>
      <c r="G8" s="13">
        <v>1</v>
      </c>
      <c r="H8" s="14">
        <v>0</v>
      </c>
      <c r="I8" s="15">
        <v>0.08</v>
      </c>
      <c r="J8" s="16">
        <f t="shared" si="0"/>
        <v>0</v>
      </c>
      <c r="K8" s="16">
        <f t="shared" si="1"/>
        <v>0</v>
      </c>
      <c r="L8" s="16">
        <f t="shared" si="2"/>
        <v>0</v>
      </c>
      <c r="M8" s="16">
        <f t="shared" si="3"/>
        <v>0</v>
      </c>
      <c r="N8" s="16">
        <f t="shared" si="4"/>
        <v>0</v>
      </c>
    </row>
    <row r="9" spans="1:14" ht="59.25" customHeight="1">
      <c r="A9" s="9">
        <v>6</v>
      </c>
      <c r="B9" s="10" t="s">
        <v>16</v>
      </c>
      <c r="C9" s="11" t="s">
        <v>17</v>
      </c>
      <c r="D9" s="11"/>
      <c r="E9" s="11"/>
      <c r="F9" s="11" t="s">
        <v>9</v>
      </c>
      <c r="G9" s="13">
        <v>80</v>
      </c>
      <c r="H9" s="14">
        <v>0</v>
      </c>
      <c r="I9" s="15">
        <v>0.08</v>
      </c>
      <c r="J9" s="16">
        <f t="shared" si="0"/>
        <v>0</v>
      </c>
      <c r="K9" s="16">
        <f t="shared" si="1"/>
        <v>0</v>
      </c>
      <c r="L9" s="16">
        <f t="shared" si="2"/>
        <v>0</v>
      </c>
      <c r="M9" s="16">
        <f t="shared" si="3"/>
        <v>0</v>
      </c>
      <c r="N9" s="16">
        <f t="shared" si="4"/>
        <v>0</v>
      </c>
    </row>
    <row r="10" spans="1:14" ht="68.25" customHeight="1">
      <c r="A10" s="9">
        <v>7</v>
      </c>
      <c r="B10" s="18" t="s">
        <v>18</v>
      </c>
      <c r="C10" s="11" t="s">
        <v>19</v>
      </c>
      <c r="D10" s="11"/>
      <c r="E10" s="11"/>
      <c r="F10" s="12" t="s">
        <v>12</v>
      </c>
      <c r="G10" s="13">
        <v>1</v>
      </c>
      <c r="H10" s="14">
        <v>0</v>
      </c>
      <c r="I10" s="15">
        <v>0.08</v>
      </c>
      <c r="J10" s="16">
        <f t="shared" si="0"/>
        <v>0</v>
      </c>
      <c r="K10" s="16">
        <f t="shared" si="1"/>
        <v>0</v>
      </c>
      <c r="L10" s="16">
        <f t="shared" si="2"/>
        <v>0</v>
      </c>
      <c r="M10" s="16">
        <f t="shared" si="3"/>
        <v>0</v>
      </c>
      <c r="N10" s="16">
        <f t="shared" si="4"/>
        <v>0</v>
      </c>
    </row>
    <row r="11" spans="1:14" ht="64.5" customHeight="1">
      <c r="A11" s="9">
        <v>8</v>
      </c>
      <c r="B11" s="18" t="s">
        <v>20</v>
      </c>
      <c r="C11" s="11" t="s">
        <v>19</v>
      </c>
      <c r="D11" s="11"/>
      <c r="E11" s="11"/>
      <c r="F11" s="12" t="s">
        <v>12</v>
      </c>
      <c r="G11" s="13">
        <v>1</v>
      </c>
      <c r="H11" s="14">
        <v>0</v>
      </c>
      <c r="I11" s="15">
        <v>0.08</v>
      </c>
      <c r="J11" s="16">
        <f t="shared" si="0"/>
        <v>0</v>
      </c>
      <c r="K11" s="16">
        <f t="shared" si="1"/>
        <v>0</v>
      </c>
      <c r="L11" s="16">
        <f t="shared" si="2"/>
        <v>0</v>
      </c>
      <c r="M11" s="16">
        <f t="shared" si="3"/>
        <v>0</v>
      </c>
      <c r="N11" s="16">
        <f t="shared" si="4"/>
        <v>0</v>
      </c>
    </row>
    <row r="12" spans="1:14" ht="30">
      <c r="A12" s="9">
        <v>9</v>
      </c>
      <c r="B12" s="18" t="s">
        <v>21</v>
      </c>
      <c r="C12" s="11" t="s">
        <v>22</v>
      </c>
      <c r="D12" s="11"/>
      <c r="E12" s="11"/>
      <c r="F12" s="12" t="s">
        <v>12</v>
      </c>
      <c r="G12" s="13">
        <v>1</v>
      </c>
      <c r="H12" s="14">
        <v>0</v>
      </c>
      <c r="I12" s="15">
        <v>0.08</v>
      </c>
      <c r="J12" s="16">
        <f t="shared" si="0"/>
        <v>0</v>
      </c>
      <c r="K12" s="16">
        <f t="shared" si="1"/>
        <v>0</v>
      </c>
      <c r="L12" s="16">
        <f t="shared" si="2"/>
        <v>0</v>
      </c>
      <c r="M12" s="16">
        <f t="shared" si="3"/>
        <v>0</v>
      </c>
      <c r="N12" s="16">
        <f t="shared" si="4"/>
        <v>0</v>
      </c>
    </row>
    <row r="13" spans="1:14" ht="77.25" customHeight="1">
      <c r="A13" s="9">
        <v>10</v>
      </c>
      <c r="B13" s="21" t="s">
        <v>23</v>
      </c>
      <c r="C13" s="38" t="s">
        <v>17</v>
      </c>
      <c r="D13" s="39"/>
      <c r="E13" s="39"/>
      <c r="F13" s="12" t="s">
        <v>9</v>
      </c>
      <c r="G13" s="13">
        <v>1</v>
      </c>
      <c r="H13" s="14">
        <v>0</v>
      </c>
      <c r="I13" s="15">
        <v>0.08</v>
      </c>
      <c r="J13" s="16">
        <f t="shared" si="0"/>
        <v>0</v>
      </c>
      <c r="K13" s="16">
        <f t="shared" si="1"/>
        <v>0</v>
      </c>
      <c r="L13" s="16">
        <f t="shared" si="2"/>
        <v>0</v>
      </c>
      <c r="M13" s="16">
        <f t="shared" si="3"/>
        <v>0</v>
      </c>
      <c r="N13" s="16">
        <f t="shared" si="4"/>
        <v>0</v>
      </c>
    </row>
    <row r="14" spans="1:14" ht="23.25" customHeight="1">
      <c r="A14" s="9">
        <v>11</v>
      </c>
      <c r="B14" s="10" t="s">
        <v>88</v>
      </c>
      <c r="C14" s="11" t="s">
        <v>24</v>
      </c>
      <c r="D14" s="11"/>
      <c r="E14" s="11"/>
      <c r="F14" s="12" t="s">
        <v>9</v>
      </c>
      <c r="G14" s="13">
        <v>10</v>
      </c>
      <c r="H14" s="14">
        <v>0</v>
      </c>
      <c r="I14" s="15">
        <v>0.08</v>
      </c>
      <c r="J14" s="16">
        <f t="shared" si="0"/>
        <v>0</v>
      </c>
      <c r="K14" s="16">
        <f t="shared" si="1"/>
        <v>0</v>
      </c>
      <c r="L14" s="16">
        <f t="shared" si="2"/>
        <v>0</v>
      </c>
      <c r="M14" s="16">
        <f t="shared" si="3"/>
        <v>0</v>
      </c>
      <c r="N14" s="16">
        <f t="shared" si="4"/>
        <v>0</v>
      </c>
    </row>
    <row r="15" spans="1:14" ht="30">
      <c r="A15" s="9">
        <v>12</v>
      </c>
      <c r="B15" s="22" t="s">
        <v>25</v>
      </c>
      <c r="C15" s="11" t="s">
        <v>24</v>
      </c>
      <c r="D15" s="11"/>
      <c r="E15" s="11"/>
      <c r="F15" s="12" t="s">
        <v>9</v>
      </c>
      <c r="G15" s="13">
        <v>50</v>
      </c>
      <c r="H15" s="14">
        <v>0</v>
      </c>
      <c r="I15" s="15">
        <v>0.08</v>
      </c>
      <c r="J15" s="16">
        <f t="shared" si="0"/>
        <v>0</v>
      </c>
      <c r="K15" s="16">
        <f t="shared" si="1"/>
        <v>0</v>
      </c>
      <c r="L15" s="16">
        <f t="shared" si="2"/>
        <v>0</v>
      </c>
      <c r="M15" s="16">
        <f t="shared" si="3"/>
        <v>0</v>
      </c>
      <c r="N15" s="16">
        <f t="shared" si="4"/>
        <v>0</v>
      </c>
    </row>
    <row r="16" spans="1:14" ht="62.25" customHeight="1">
      <c r="A16" s="9">
        <v>13</v>
      </c>
      <c r="B16" s="18" t="s">
        <v>26</v>
      </c>
      <c r="C16" s="11" t="s">
        <v>27</v>
      </c>
      <c r="D16" s="11"/>
      <c r="E16" s="11"/>
      <c r="F16" s="12" t="s">
        <v>9</v>
      </c>
      <c r="G16" s="13">
        <v>5</v>
      </c>
      <c r="H16" s="14">
        <v>0</v>
      </c>
      <c r="I16" s="15">
        <v>0.08</v>
      </c>
      <c r="J16" s="16">
        <f t="shared" si="0"/>
        <v>0</v>
      </c>
      <c r="K16" s="16">
        <f t="shared" si="1"/>
        <v>0</v>
      </c>
      <c r="L16" s="16">
        <f t="shared" si="2"/>
        <v>0</v>
      </c>
      <c r="M16" s="16">
        <f t="shared" si="3"/>
        <v>0</v>
      </c>
      <c r="N16" s="16">
        <f t="shared" si="4"/>
        <v>0</v>
      </c>
    </row>
    <row r="17" spans="1:14" ht="64.5" customHeight="1">
      <c r="A17" s="9">
        <v>14</v>
      </c>
      <c r="B17" s="22" t="s">
        <v>28</v>
      </c>
      <c r="C17" s="11" t="s">
        <v>17</v>
      </c>
      <c r="D17" s="11"/>
      <c r="E17" s="11"/>
      <c r="F17" s="12" t="s">
        <v>9</v>
      </c>
      <c r="G17" s="13">
        <v>1</v>
      </c>
      <c r="H17" s="14">
        <v>0</v>
      </c>
      <c r="I17" s="15">
        <v>0.08</v>
      </c>
      <c r="J17" s="16">
        <f t="shared" si="0"/>
        <v>0</v>
      </c>
      <c r="K17" s="16">
        <f t="shared" si="1"/>
        <v>0</v>
      </c>
      <c r="L17" s="16">
        <f t="shared" si="2"/>
        <v>0</v>
      </c>
      <c r="M17" s="16">
        <f t="shared" si="3"/>
        <v>0</v>
      </c>
      <c r="N17" s="16">
        <f t="shared" si="4"/>
        <v>0</v>
      </c>
    </row>
    <row r="18" spans="1:14" ht="30">
      <c r="A18" s="9">
        <v>15</v>
      </c>
      <c r="B18" s="18" t="s">
        <v>29</v>
      </c>
      <c r="C18" s="11" t="s">
        <v>24</v>
      </c>
      <c r="D18" s="11"/>
      <c r="E18" s="11"/>
      <c r="F18" s="12" t="s">
        <v>9</v>
      </c>
      <c r="G18" s="13">
        <v>10</v>
      </c>
      <c r="H18" s="14">
        <v>0</v>
      </c>
      <c r="I18" s="15">
        <v>0.08</v>
      </c>
      <c r="J18" s="16">
        <f t="shared" si="0"/>
        <v>0</v>
      </c>
      <c r="K18" s="16">
        <f t="shared" si="1"/>
        <v>0</v>
      </c>
      <c r="L18" s="16">
        <f t="shared" si="2"/>
        <v>0</v>
      </c>
      <c r="M18" s="16">
        <f t="shared" si="3"/>
        <v>0</v>
      </c>
      <c r="N18" s="16">
        <f t="shared" si="4"/>
        <v>0</v>
      </c>
    </row>
    <row r="19" spans="1:14" ht="30">
      <c r="A19" s="9">
        <v>16</v>
      </c>
      <c r="B19" s="18" t="s">
        <v>30</v>
      </c>
      <c r="C19" s="11" t="s">
        <v>24</v>
      </c>
      <c r="D19" s="11"/>
      <c r="E19" s="11"/>
      <c r="F19" s="12" t="s">
        <v>9</v>
      </c>
      <c r="G19" s="13">
        <v>10</v>
      </c>
      <c r="H19" s="14">
        <v>0</v>
      </c>
      <c r="I19" s="15">
        <v>0.08</v>
      </c>
      <c r="J19" s="16">
        <f t="shared" si="0"/>
        <v>0</v>
      </c>
      <c r="K19" s="16">
        <f t="shared" si="1"/>
        <v>0</v>
      </c>
      <c r="L19" s="16">
        <f t="shared" si="2"/>
        <v>0</v>
      </c>
      <c r="M19" s="16">
        <f t="shared" si="3"/>
        <v>0</v>
      </c>
      <c r="N19" s="16">
        <f t="shared" si="4"/>
        <v>0</v>
      </c>
    </row>
    <row r="20" spans="1:14" ht="30">
      <c r="A20" s="9">
        <v>17</v>
      </c>
      <c r="B20" s="18" t="s">
        <v>31</v>
      </c>
      <c r="C20" s="11" t="s">
        <v>24</v>
      </c>
      <c r="D20" s="11"/>
      <c r="E20" s="11"/>
      <c r="F20" s="12" t="s">
        <v>9</v>
      </c>
      <c r="G20" s="13">
        <v>10</v>
      </c>
      <c r="H20" s="14">
        <v>0</v>
      </c>
      <c r="I20" s="15">
        <v>0.08</v>
      </c>
      <c r="J20" s="16">
        <f t="shared" si="0"/>
        <v>0</v>
      </c>
      <c r="K20" s="16">
        <f t="shared" si="1"/>
        <v>0</v>
      </c>
      <c r="L20" s="16">
        <f t="shared" si="2"/>
        <v>0</v>
      </c>
      <c r="M20" s="16">
        <f t="shared" si="3"/>
        <v>0</v>
      </c>
      <c r="N20" s="16">
        <f t="shared" si="4"/>
        <v>0</v>
      </c>
    </row>
    <row r="21" spans="1:14" ht="123.75" customHeight="1">
      <c r="A21" s="9">
        <v>18</v>
      </c>
      <c r="B21" s="17" t="s">
        <v>32</v>
      </c>
      <c r="C21" s="11" t="s">
        <v>15</v>
      </c>
      <c r="D21" s="11"/>
      <c r="E21" s="11"/>
      <c r="F21" s="11" t="s">
        <v>9</v>
      </c>
      <c r="G21" s="13">
        <v>10</v>
      </c>
      <c r="H21" s="14">
        <v>0</v>
      </c>
      <c r="I21" s="15">
        <v>0.08</v>
      </c>
      <c r="J21" s="16">
        <f t="shared" si="0"/>
        <v>0</v>
      </c>
      <c r="K21" s="16">
        <f t="shared" si="1"/>
        <v>0</v>
      </c>
      <c r="L21" s="16">
        <f t="shared" si="2"/>
        <v>0</v>
      </c>
      <c r="M21" s="16">
        <f t="shared" si="3"/>
        <v>0</v>
      </c>
      <c r="N21" s="16">
        <f t="shared" si="4"/>
        <v>0</v>
      </c>
    </row>
    <row r="22" spans="1:14" ht="49.5" customHeight="1">
      <c r="A22" s="9">
        <v>19</v>
      </c>
      <c r="B22" s="23" t="s">
        <v>33</v>
      </c>
      <c r="C22" s="11" t="s">
        <v>17</v>
      </c>
      <c r="D22" s="11"/>
      <c r="E22" s="11"/>
      <c r="F22" s="11" t="s">
        <v>9</v>
      </c>
      <c r="G22" s="13">
        <v>10</v>
      </c>
      <c r="H22" s="14">
        <v>0</v>
      </c>
      <c r="I22" s="15">
        <v>0.08</v>
      </c>
      <c r="J22" s="16">
        <f t="shared" si="0"/>
        <v>0</v>
      </c>
      <c r="K22" s="16">
        <f t="shared" si="1"/>
        <v>0</v>
      </c>
      <c r="L22" s="16">
        <f t="shared" si="2"/>
        <v>0</v>
      </c>
      <c r="M22" s="16">
        <f t="shared" si="3"/>
        <v>0</v>
      </c>
      <c r="N22" s="16">
        <f t="shared" si="4"/>
        <v>0</v>
      </c>
    </row>
    <row r="23" spans="1:14" ht="78.75" customHeight="1">
      <c r="A23" s="9">
        <v>20</v>
      </c>
      <c r="B23" s="18" t="s">
        <v>85</v>
      </c>
      <c r="C23" s="11" t="s">
        <v>34</v>
      </c>
      <c r="D23" s="11"/>
      <c r="E23" s="11"/>
      <c r="F23" s="12" t="s">
        <v>35</v>
      </c>
      <c r="G23" s="13">
        <v>3</v>
      </c>
      <c r="H23" s="14">
        <v>0</v>
      </c>
      <c r="I23" s="15">
        <v>0.08</v>
      </c>
      <c r="J23" s="16">
        <f t="shared" si="0"/>
        <v>0</v>
      </c>
      <c r="K23" s="16">
        <f t="shared" si="1"/>
        <v>0</v>
      </c>
      <c r="L23" s="16">
        <f t="shared" si="2"/>
        <v>0</v>
      </c>
      <c r="M23" s="16">
        <f t="shared" si="3"/>
        <v>0</v>
      </c>
      <c r="N23" s="16">
        <f t="shared" si="4"/>
        <v>0</v>
      </c>
    </row>
    <row r="24" spans="1:14" ht="96.75" customHeight="1">
      <c r="A24" s="9">
        <v>21</v>
      </c>
      <c r="B24" s="18" t="s">
        <v>36</v>
      </c>
      <c r="C24" s="11" t="s">
        <v>37</v>
      </c>
      <c r="D24" s="11"/>
      <c r="E24" s="11"/>
      <c r="F24" s="12" t="s">
        <v>9</v>
      </c>
      <c r="G24" s="13">
        <v>1</v>
      </c>
      <c r="H24" s="14">
        <v>0</v>
      </c>
      <c r="I24" s="15">
        <v>0.08</v>
      </c>
      <c r="J24" s="16">
        <f t="shared" si="0"/>
        <v>0</v>
      </c>
      <c r="K24" s="16">
        <f t="shared" si="1"/>
        <v>0</v>
      </c>
      <c r="L24" s="16">
        <f t="shared" si="2"/>
        <v>0</v>
      </c>
      <c r="M24" s="16">
        <f t="shared" si="3"/>
        <v>0</v>
      </c>
      <c r="N24" s="16">
        <f t="shared" si="4"/>
        <v>0</v>
      </c>
    </row>
    <row r="25" spans="1:14" ht="48" customHeight="1">
      <c r="A25" s="9">
        <v>22</v>
      </c>
      <c r="B25" s="10" t="s">
        <v>38</v>
      </c>
      <c r="C25" s="11" t="s">
        <v>37</v>
      </c>
      <c r="D25" s="11"/>
      <c r="E25" s="11"/>
      <c r="F25" s="12" t="s">
        <v>9</v>
      </c>
      <c r="G25" s="13">
        <v>5</v>
      </c>
      <c r="H25" s="14">
        <v>0</v>
      </c>
      <c r="I25" s="15">
        <v>0.08</v>
      </c>
      <c r="J25" s="16">
        <f t="shared" si="0"/>
        <v>0</v>
      </c>
      <c r="K25" s="16">
        <f t="shared" si="1"/>
        <v>0</v>
      </c>
      <c r="L25" s="16">
        <f t="shared" si="2"/>
        <v>0</v>
      </c>
      <c r="M25" s="16">
        <f t="shared" si="3"/>
        <v>0</v>
      </c>
      <c r="N25" s="16">
        <f t="shared" si="4"/>
        <v>0</v>
      </c>
    </row>
    <row r="26" spans="1:14" ht="65.25" customHeight="1">
      <c r="A26" s="9">
        <v>23</v>
      </c>
      <c r="B26" s="18" t="s">
        <v>39</v>
      </c>
      <c r="C26" s="11" t="s">
        <v>37</v>
      </c>
      <c r="D26" s="11"/>
      <c r="E26" s="11"/>
      <c r="F26" s="12" t="s">
        <v>9</v>
      </c>
      <c r="G26" s="13">
        <v>5</v>
      </c>
      <c r="H26" s="14">
        <v>0</v>
      </c>
      <c r="I26" s="15">
        <v>0.08</v>
      </c>
      <c r="J26" s="16">
        <f t="shared" si="0"/>
        <v>0</v>
      </c>
      <c r="K26" s="16">
        <f t="shared" si="1"/>
        <v>0</v>
      </c>
      <c r="L26" s="16">
        <f t="shared" si="2"/>
        <v>0</v>
      </c>
      <c r="M26" s="16">
        <f t="shared" si="3"/>
        <v>0</v>
      </c>
      <c r="N26" s="16">
        <f t="shared" si="4"/>
        <v>0</v>
      </c>
    </row>
    <row r="27" spans="1:14" ht="30">
      <c r="A27" s="9">
        <v>24</v>
      </c>
      <c r="B27" s="22" t="s">
        <v>40</v>
      </c>
      <c r="C27" s="11" t="s">
        <v>17</v>
      </c>
      <c r="D27" s="11"/>
      <c r="E27" s="11"/>
      <c r="F27" s="12" t="s">
        <v>9</v>
      </c>
      <c r="G27" s="13">
        <v>1</v>
      </c>
      <c r="H27" s="14">
        <v>0</v>
      </c>
      <c r="I27" s="15">
        <v>0.08</v>
      </c>
      <c r="J27" s="16">
        <f t="shared" si="0"/>
        <v>0</v>
      </c>
      <c r="K27" s="16">
        <f t="shared" si="1"/>
        <v>0</v>
      </c>
      <c r="L27" s="16">
        <f t="shared" si="2"/>
        <v>0</v>
      </c>
      <c r="M27" s="16">
        <f t="shared" si="3"/>
        <v>0</v>
      </c>
      <c r="N27" s="16">
        <f t="shared" si="4"/>
        <v>0</v>
      </c>
    </row>
    <row r="28" spans="1:14" ht="94.5" customHeight="1">
      <c r="A28" s="9">
        <v>25</v>
      </c>
      <c r="B28" s="18" t="s">
        <v>41</v>
      </c>
      <c r="C28" s="11" t="s">
        <v>42</v>
      </c>
      <c r="D28" s="11"/>
      <c r="E28" s="11"/>
      <c r="F28" s="12" t="s">
        <v>9</v>
      </c>
      <c r="G28" s="13">
        <v>10</v>
      </c>
      <c r="H28" s="14">
        <v>0</v>
      </c>
      <c r="I28" s="15">
        <v>0.08</v>
      </c>
      <c r="J28" s="16">
        <f t="shared" si="0"/>
        <v>0</v>
      </c>
      <c r="K28" s="16">
        <f t="shared" si="1"/>
        <v>0</v>
      </c>
      <c r="L28" s="16">
        <f t="shared" si="2"/>
        <v>0</v>
      </c>
      <c r="M28" s="16">
        <f t="shared" si="3"/>
        <v>0</v>
      </c>
      <c r="N28" s="16">
        <f t="shared" si="4"/>
        <v>0</v>
      </c>
    </row>
    <row r="29" spans="1:14" ht="22.5" customHeight="1">
      <c r="A29" s="9">
        <v>26</v>
      </c>
      <c r="B29" s="22" t="s">
        <v>43</v>
      </c>
      <c r="C29" s="11" t="s">
        <v>37</v>
      </c>
      <c r="D29" s="11"/>
      <c r="E29" s="11"/>
      <c r="F29" s="12" t="s">
        <v>9</v>
      </c>
      <c r="G29" s="13">
        <v>20</v>
      </c>
      <c r="H29" s="14">
        <v>0</v>
      </c>
      <c r="I29" s="15">
        <v>0.08</v>
      </c>
      <c r="J29" s="16">
        <f t="shared" si="0"/>
        <v>0</v>
      </c>
      <c r="K29" s="16">
        <f t="shared" si="1"/>
        <v>0</v>
      </c>
      <c r="L29" s="16">
        <f t="shared" si="2"/>
        <v>0</v>
      </c>
      <c r="M29" s="16">
        <f t="shared" si="3"/>
        <v>0</v>
      </c>
      <c r="N29" s="16">
        <f t="shared" si="4"/>
        <v>0</v>
      </c>
    </row>
    <row r="30" spans="1:14" ht="153" customHeight="1">
      <c r="A30" s="9">
        <v>27</v>
      </c>
      <c r="B30" s="22" t="s">
        <v>44</v>
      </c>
      <c r="C30" s="11" t="s">
        <v>34</v>
      </c>
      <c r="D30" s="11"/>
      <c r="E30" s="11"/>
      <c r="F30" s="12" t="s">
        <v>9</v>
      </c>
      <c r="G30" s="13">
        <v>4</v>
      </c>
      <c r="H30" s="14">
        <v>0</v>
      </c>
      <c r="I30" s="15">
        <v>0.08</v>
      </c>
      <c r="J30" s="16">
        <f t="shared" si="0"/>
        <v>0</v>
      </c>
      <c r="K30" s="16">
        <f t="shared" si="1"/>
        <v>0</v>
      </c>
      <c r="L30" s="16">
        <f t="shared" si="2"/>
        <v>0</v>
      </c>
      <c r="M30" s="16">
        <f t="shared" si="3"/>
        <v>0</v>
      </c>
      <c r="N30" s="16">
        <f t="shared" si="4"/>
        <v>0</v>
      </c>
    </row>
    <row r="31" spans="1:14" ht="210" customHeight="1">
      <c r="A31" s="9">
        <v>28</v>
      </c>
      <c r="B31" s="22" t="s">
        <v>45</v>
      </c>
      <c r="C31" s="11" t="s">
        <v>34</v>
      </c>
      <c r="D31" s="11"/>
      <c r="E31" s="11"/>
      <c r="F31" s="12" t="s">
        <v>9</v>
      </c>
      <c r="G31" s="13">
        <v>4</v>
      </c>
      <c r="H31" s="14">
        <v>0</v>
      </c>
      <c r="I31" s="15">
        <v>0.08</v>
      </c>
      <c r="J31" s="16">
        <f t="shared" si="0"/>
        <v>0</v>
      </c>
      <c r="K31" s="16">
        <f t="shared" si="1"/>
        <v>0</v>
      </c>
      <c r="L31" s="16">
        <f t="shared" si="2"/>
        <v>0</v>
      </c>
      <c r="M31" s="16">
        <f t="shared" si="3"/>
        <v>0</v>
      </c>
      <c r="N31" s="16">
        <f t="shared" si="4"/>
        <v>0</v>
      </c>
    </row>
    <row r="32" spans="1:14" ht="92.25" customHeight="1">
      <c r="A32" s="9">
        <v>29</v>
      </c>
      <c r="B32" s="22" t="s">
        <v>46</v>
      </c>
      <c r="C32" s="11" t="s">
        <v>34</v>
      </c>
      <c r="D32" s="11"/>
      <c r="E32" s="11"/>
      <c r="F32" s="12" t="s">
        <v>9</v>
      </c>
      <c r="G32" s="13">
        <v>4</v>
      </c>
      <c r="H32" s="14">
        <v>0</v>
      </c>
      <c r="I32" s="15">
        <v>0.08</v>
      </c>
      <c r="J32" s="16">
        <f t="shared" si="0"/>
        <v>0</v>
      </c>
      <c r="K32" s="16">
        <f t="shared" si="1"/>
        <v>0</v>
      </c>
      <c r="L32" s="16">
        <f t="shared" si="2"/>
        <v>0</v>
      </c>
      <c r="M32" s="16">
        <f t="shared" si="3"/>
        <v>0</v>
      </c>
      <c r="N32" s="16">
        <f t="shared" si="4"/>
        <v>0</v>
      </c>
    </row>
    <row r="33" spans="1:14" ht="90" customHeight="1">
      <c r="A33" s="9">
        <v>30</v>
      </c>
      <c r="B33" s="22" t="s">
        <v>46</v>
      </c>
      <c r="C33" s="11" t="s">
        <v>34</v>
      </c>
      <c r="D33" s="11"/>
      <c r="E33" s="11"/>
      <c r="F33" s="12" t="s">
        <v>9</v>
      </c>
      <c r="G33" s="13">
        <v>10</v>
      </c>
      <c r="H33" s="14">
        <v>0</v>
      </c>
      <c r="I33" s="15">
        <v>0.08</v>
      </c>
      <c r="J33" s="16">
        <f t="shared" si="0"/>
        <v>0</v>
      </c>
      <c r="K33" s="16">
        <f t="shared" si="1"/>
        <v>0</v>
      </c>
      <c r="L33" s="16">
        <f t="shared" si="2"/>
        <v>0</v>
      </c>
      <c r="M33" s="16">
        <f t="shared" si="3"/>
        <v>0</v>
      </c>
      <c r="N33" s="16">
        <f t="shared" si="4"/>
        <v>0</v>
      </c>
    </row>
    <row r="34" spans="1:14" ht="165" customHeight="1">
      <c r="A34" s="9">
        <v>31</v>
      </c>
      <c r="B34" s="22" t="s">
        <v>47</v>
      </c>
      <c r="C34" s="11" t="s">
        <v>34</v>
      </c>
      <c r="D34" s="11"/>
      <c r="E34" s="11"/>
      <c r="F34" s="12" t="s">
        <v>9</v>
      </c>
      <c r="G34" s="13">
        <v>20</v>
      </c>
      <c r="H34" s="14">
        <v>0</v>
      </c>
      <c r="I34" s="15">
        <v>0.08</v>
      </c>
      <c r="J34" s="16">
        <f t="shared" si="0"/>
        <v>0</v>
      </c>
      <c r="K34" s="16">
        <f t="shared" si="1"/>
        <v>0</v>
      </c>
      <c r="L34" s="16">
        <f t="shared" si="2"/>
        <v>0</v>
      </c>
      <c r="M34" s="16">
        <f t="shared" si="3"/>
        <v>0</v>
      </c>
      <c r="N34" s="16">
        <f t="shared" si="4"/>
        <v>0</v>
      </c>
    </row>
    <row r="35" spans="1:14" ht="34.5" customHeight="1">
      <c r="A35" s="9">
        <v>32</v>
      </c>
      <c r="B35" s="18" t="s">
        <v>48</v>
      </c>
      <c r="C35" s="11" t="s">
        <v>37</v>
      </c>
      <c r="D35" s="11"/>
      <c r="E35" s="11"/>
      <c r="F35" s="12" t="s">
        <v>9</v>
      </c>
      <c r="G35" s="13">
        <v>2</v>
      </c>
      <c r="H35" s="14">
        <v>0</v>
      </c>
      <c r="I35" s="15">
        <v>0.08</v>
      </c>
      <c r="J35" s="16">
        <f t="shared" si="0"/>
        <v>0</v>
      </c>
      <c r="K35" s="16">
        <f t="shared" si="1"/>
        <v>0</v>
      </c>
      <c r="L35" s="16">
        <f t="shared" si="2"/>
        <v>0</v>
      </c>
      <c r="M35" s="16">
        <f t="shared" si="3"/>
        <v>0</v>
      </c>
      <c r="N35" s="16">
        <f t="shared" si="4"/>
        <v>0</v>
      </c>
    </row>
    <row r="36" spans="1:14" ht="23.25" customHeight="1">
      <c r="A36" s="9">
        <v>33</v>
      </c>
      <c r="B36" s="10" t="s">
        <v>49</v>
      </c>
      <c r="C36" s="11" t="s">
        <v>50</v>
      </c>
      <c r="D36" s="11"/>
      <c r="E36" s="11"/>
      <c r="F36" s="12" t="s">
        <v>9</v>
      </c>
      <c r="G36" s="13">
        <v>40</v>
      </c>
      <c r="H36" s="14">
        <v>0</v>
      </c>
      <c r="I36" s="15">
        <v>0.08</v>
      </c>
      <c r="J36" s="16">
        <f t="shared" si="0"/>
        <v>0</v>
      </c>
      <c r="K36" s="16">
        <f t="shared" si="1"/>
        <v>0</v>
      </c>
      <c r="L36" s="16">
        <f t="shared" si="2"/>
        <v>0</v>
      </c>
      <c r="M36" s="16">
        <f t="shared" si="3"/>
        <v>0</v>
      </c>
      <c r="N36" s="16">
        <f t="shared" si="4"/>
        <v>0</v>
      </c>
    </row>
    <row r="37" spans="1:14" ht="45">
      <c r="A37" s="9">
        <v>34</v>
      </c>
      <c r="B37" s="18" t="s">
        <v>51</v>
      </c>
      <c r="C37" s="24" t="s">
        <v>17</v>
      </c>
      <c r="D37" s="36"/>
      <c r="E37" s="36"/>
      <c r="F37" s="12" t="s">
        <v>9</v>
      </c>
      <c r="G37" s="13">
        <v>20</v>
      </c>
      <c r="H37" s="14">
        <v>0</v>
      </c>
      <c r="I37" s="15">
        <v>0.08</v>
      </c>
      <c r="J37" s="16">
        <f t="shared" si="0"/>
        <v>0</v>
      </c>
      <c r="K37" s="16">
        <f t="shared" si="1"/>
        <v>0</v>
      </c>
      <c r="L37" s="16">
        <f t="shared" si="2"/>
        <v>0</v>
      </c>
      <c r="M37" s="16">
        <f t="shared" si="3"/>
        <v>0</v>
      </c>
      <c r="N37" s="16">
        <f t="shared" si="4"/>
        <v>0</v>
      </c>
    </row>
    <row r="38" spans="1:14" ht="49.5" customHeight="1">
      <c r="A38" s="9">
        <v>35</v>
      </c>
      <c r="B38" s="25" t="s">
        <v>52</v>
      </c>
      <c r="C38" s="11" t="s">
        <v>53</v>
      </c>
      <c r="D38" s="11"/>
      <c r="E38" s="11"/>
      <c r="F38" s="12" t="s">
        <v>9</v>
      </c>
      <c r="G38" s="13">
        <v>10</v>
      </c>
      <c r="H38" s="14">
        <v>0</v>
      </c>
      <c r="I38" s="15">
        <v>0.08</v>
      </c>
      <c r="J38" s="16">
        <f t="shared" si="0"/>
        <v>0</v>
      </c>
      <c r="K38" s="16">
        <f t="shared" si="1"/>
        <v>0</v>
      </c>
      <c r="L38" s="16">
        <f t="shared" si="2"/>
        <v>0</v>
      </c>
      <c r="M38" s="16">
        <f t="shared" si="3"/>
        <v>0</v>
      </c>
      <c r="N38" s="16">
        <f t="shared" si="4"/>
        <v>0</v>
      </c>
    </row>
    <row r="39" spans="1:14" ht="36.75" customHeight="1">
      <c r="A39" s="9">
        <v>36</v>
      </c>
      <c r="B39" s="22" t="s">
        <v>54</v>
      </c>
      <c r="C39" s="11" t="s">
        <v>53</v>
      </c>
      <c r="D39" s="11"/>
      <c r="E39" s="11"/>
      <c r="F39" s="12" t="s">
        <v>9</v>
      </c>
      <c r="G39" s="13">
        <v>10</v>
      </c>
      <c r="H39" s="14">
        <v>0</v>
      </c>
      <c r="I39" s="15">
        <v>0.08</v>
      </c>
      <c r="J39" s="16">
        <f t="shared" si="0"/>
        <v>0</v>
      </c>
      <c r="K39" s="16">
        <f t="shared" si="1"/>
        <v>0</v>
      </c>
      <c r="L39" s="16">
        <f t="shared" si="2"/>
        <v>0</v>
      </c>
      <c r="M39" s="16">
        <f t="shared" si="3"/>
        <v>0</v>
      </c>
      <c r="N39" s="16">
        <f t="shared" si="4"/>
        <v>0</v>
      </c>
    </row>
    <row r="40" spans="1:14" ht="119.25" customHeight="1">
      <c r="A40" s="9">
        <v>37</v>
      </c>
      <c r="B40" s="23" t="s">
        <v>55</v>
      </c>
      <c r="C40" s="26" t="s">
        <v>15</v>
      </c>
      <c r="D40" s="37"/>
      <c r="E40" s="37"/>
      <c r="F40" s="12" t="s">
        <v>9</v>
      </c>
      <c r="G40" s="13">
        <v>1</v>
      </c>
      <c r="H40" s="14">
        <v>0</v>
      </c>
      <c r="I40" s="15">
        <v>0.08</v>
      </c>
      <c r="J40" s="16">
        <f t="shared" si="0"/>
        <v>0</v>
      </c>
      <c r="K40" s="16">
        <f t="shared" si="1"/>
        <v>0</v>
      </c>
      <c r="L40" s="16">
        <f t="shared" si="2"/>
        <v>0</v>
      </c>
      <c r="M40" s="16">
        <f t="shared" si="3"/>
        <v>0</v>
      </c>
      <c r="N40" s="16">
        <f t="shared" si="4"/>
        <v>0</v>
      </c>
    </row>
    <row r="41" spans="1:14" ht="352.5" customHeight="1">
      <c r="A41" s="9">
        <v>38</v>
      </c>
      <c r="B41" s="27" t="s">
        <v>56</v>
      </c>
      <c r="C41" s="11" t="s">
        <v>8</v>
      </c>
      <c r="D41" s="11"/>
      <c r="E41" s="11"/>
      <c r="F41" s="12" t="s">
        <v>9</v>
      </c>
      <c r="G41" s="13">
        <v>1</v>
      </c>
      <c r="H41" s="14">
        <v>0</v>
      </c>
      <c r="I41" s="15">
        <v>0.08</v>
      </c>
      <c r="J41" s="16">
        <f t="shared" si="0"/>
        <v>0</v>
      </c>
      <c r="K41" s="16">
        <f t="shared" si="1"/>
        <v>0</v>
      </c>
      <c r="L41" s="16">
        <f t="shared" si="2"/>
        <v>0</v>
      </c>
      <c r="M41" s="16">
        <f t="shared" si="3"/>
        <v>0</v>
      </c>
      <c r="N41" s="16">
        <f t="shared" si="4"/>
        <v>0</v>
      </c>
    </row>
    <row r="42" spans="1:14" ht="30">
      <c r="A42" s="9">
        <v>39</v>
      </c>
      <c r="B42" s="22" t="s">
        <v>57</v>
      </c>
      <c r="C42" s="11" t="s">
        <v>58</v>
      </c>
      <c r="D42" s="11"/>
      <c r="E42" s="11"/>
      <c r="F42" s="12" t="s">
        <v>9</v>
      </c>
      <c r="G42" s="13">
        <v>24</v>
      </c>
      <c r="H42" s="14">
        <v>0</v>
      </c>
      <c r="I42" s="15">
        <v>0.08</v>
      </c>
      <c r="J42" s="16">
        <f t="shared" si="0"/>
        <v>0</v>
      </c>
      <c r="K42" s="16">
        <f t="shared" si="1"/>
        <v>0</v>
      </c>
      <c r="L42" s="16">
        <f t="shared" si="2"/>
        <v>0</v>
      </c>
      <c r="M42" s="16">
        <f t="shared" si="3"/>
        <v>0</v>
      </c>
      <c r="N42" s="16">
        <f t="shared" si="4"/>
        <v>0</v>
      </c>
    </row>
    <row r="43" spans="1:14" ht="144.75" customHeight="1">
      <c r="A43" s="9">
        <v>40</v>
      </c>
      <c r="B43" s="22" t="s">
        <v>59</v>
      </c>
      <c r="C43" s="11" t="s">
        <v>17</v>
      </c>
      <c r="D43" s="11"/>
      <c r="E43" s="11"/>
      <c r="F43" s="12" t="s">
        <v>9</v>
      </c>
      <c r="G43" s="13">
        <v>1</v>
      </c>
      <c r="H43" s="14">
        <v>0</v>
      </c>
      <c r="I43" s="15">
        <v>0.08</v>
      </c>
      <c r="J43" s="16">
        <f t="shared" si="0"/>
        <v>0</v>
      </c>
      <c r="K43" s="16">
        <f t="shared" si="1"/>
        <v>0</v>
      </c>
      <c r="L43" s="16">
        <f t="shared" si="2"/>
        <v>0</v>
      </c>
      <c r="M43" s="16">
        <f t="shared" si="3"/>
        <v>0</v>
      </c>
      <c r="N43" s="16">
        <f t="shared" si="4"/>
        <v>0</v>
      </c>
    </row>
    <row r="44" spans="1:14" ht="30">
      <c r="A44" s="9">
        <v>41</v>
      </c>
      <c r="B44" s="22" t="s">
        <v>60</v>
      </c>
      <c r="C44" s="11" t="s">
        <v>61</v>
      </c>
      <c r="D44" s="11"/>
      <c r="E44" s="11"/>
      <c r="F44" s="12" t="s">
        <v>12</v>
      </c>
      <c r="G44" s="13">
        <v>1</v>
      </c>
      <c r="H44" s="14">
        <v>0</v>
      </c>
      <c r="I44" s="15">
        <v>0.08</v>
      </c>
      <c r="J44" s="16">
        <f t="shared" si="0"/>
        <v>0</v>
      </c>
      <c r="K44" s="16">
        <f t="shared" si="1"/>
        <v>0</v>
      </c>
      <c r="L44" s="16">
        <f t="shared" si="2"/>
        <v>0</v>
      </c>
      <c r="M44" s="16">
        <f t="shared" si="3"/>
        <v>0</v>
      </c>
      <c r="N44" s="16">
        <f t="shared" si="4"/>
        <v>0</v>
      </c>
    </row>
    <row r="45" spans="1:14">
      <c r="A45" s="9">
        <v>42</v>
      </c>
      <c r="B45" s="28" t="s">
        <v>62</v>
      </c>
      <c r="C45" s="11" t="s">
        <v>63</v>
      </c>
      <c r="D45" s="11"/>
      <c r="E45" s="11"/>
      <c r="F45" s="22" t="s">
        <v>9</v>
      </c>
      <c r="G45" s="13">
        <v>5</v>
      </c>
      <c r="H45" s="14">
        <v>0</v>
      </c>
      <c r="I45" s="15">
        <v>0.08</v>
      </c>
      <c r="J45" s="16">
        <f t="shared" si="0"/>
        <v>0</v>
      </c>
      <c r="K45" s="16">
        <f t="shared" si="1"/>
        <v>0</v>
      </c>
      <c r="L45" s="16">
        <f t="shared" si="2"/>
        <v>0</v>
      </c>
      <c r="M45" s="16">
        <f t="shared" si="3"/>
        <v>0</v>
      </c>
      <c r="N45" s="16">
        <f t="shared" si="4"/>
        <v>0</v>
      </c>
    </row>
    <row r="46" spans="1:14">
      <c r="A46" s="9">
        <v>43</v>
      </c>
      <c r="B46" s="28" t="s">
        <v>64</v>
      </c>
      <c r="C46" s="11" t="s">
        <v>63</v>
      </c>
      <c r="D46" s="11"/>
      <c r="E46" s="11"/>
      <c r="F46" s="22" t="s">
        <v>9</v>
      </c>
      <c r="G46" s="13">
        <v>5</v>
      </c>
      <c r="H46" s="14">
        <v>0</v>
      </c>
      <c r="I46" s="15">
        <v>0.08</v>
      </c>
      <c r="J46" s="16">
        <f t="shared" si="0"/>
        <v>0</v>
      </c>
      <c r="K46" s="16">
        <f t="shared" si="1"/>
        <v>0</v>
      </c>
      <c r="L46" s="16">
        <f t="shared" si="2"/>
        <v>0</v>
      </c>
      <c r="M46" s="16">
        <f t="shared" si="3"/>
        <v>0</v>
      </c>
      <c r="N46" s="16">
        <f t="shared" si="4"/>
        <v>0</v>
      </c>
    </row>
    <row r="47" spans="1:14" ht="30">
      <c r="A47" s="9">
        <v>44</v>
      </c>
      <c r="B47" s="17" t="s">
        <v>65</v>
      </c>
      <c r="C47" s="11" t="s">
        <v>24</v>
      </c>
      <c r="D47" s="11"/>
      <c r="E47" s="11"/>
      <c r="F47" s="12" t="s">
        <v>12</v>
      </c>
      <c r="G47" s="13">
        <v>1</v>
      </c>
      <c r="H47" s="14">
        <v>0</v>
      </c>
      <c r="I47" s="15">
        <v>0.08</v>
      </c>
      <c r="J47" s="16">
        <f t="shared" si="0"/>
        <v>0</v>
      </c>
      <c r="K47" s="16">
        <f t="shared" si="1"/>
        <v>0</v>
      </c>
      <c r="L47" s="16">
        <f t="shared" si="2"/>
        <v>0</v>
      </c>
      <c r="M47" s="16">
        <f t="shared" si="3"/>
        <v>0</v>
      </c>
      <c r="N47" s="16">
        <f t="shared" si="4"/>
        <v>0</v>
      </c>
    </row>
    <row r="48" spans="1:14" ht="30">
      <c r="A48" s="9">
        <v>45</v>
      </c>
      <c r="B48" s="17" t="s">
        <v>66</v>
      </c>
      <c r="C48" s="11" t="s">
        <v>24</v>
      </c>
      <c r="D48" s="11"/>
      <c r="E48" s="11"/>
      <c r="F48" s="12" t="s">
        <v>12</v>
      </c>
      <c r="G48" s="13">
        <v>1</v>
      </c>
      <c r="H48" s="14">
        <v>0</v>
      </c>
      <c r="I48" s="15">
        <v>0.08</v>
      </c>
      <c r="J48" s="16">
        <f t="shared" si="0"/>
        <v>0</v>
      </c>
      <c r="K48" s="16">
        <f t="shared" si="1"/>
        <v>0</v>
      </c>
      <c r="L48" s="16">
        <f t="shared" si="2"/>
        <v>0</v>
      </c>
      <c r="M48" s="16">
        <f t="shared" si="3"/>
        <v>0</v>
      </c>
      <c r="N48" s="16">
        <f t="shared" si="4"/>
        <v>0</v>
      </c>
    </row>
    <row r="49" spans="1:14" ht="30">
      <c r="A49" s="9">
        <v>46</v>
      </c>
      <c r="B49" s="17" t="s">
        <v>67</v>
      </c>
      <c r="C49" s="11" t="s">
        <v>24</v>
      </c>
      <c r="D49" s="11"/>
      <c r="E49" s="11"/>
      <c r="F49" s="12" t="s">
        <v>12</v>
      </c>
      <c r="G49" s="13">
        <v>1</v>
      </c>
      <c r="H49" s="14">
        <v>0</v>
      </c>
      <c r="I49" s="15">
        <v>0.08</v>
      </c>
      <c r="J49" s="16">
        <f t="shared" si="0"/>
        <v>0</v>
      </c>
      <c r="K49" s="16">
        <f t="shared" si="1"/>
        <v>0</v>
      </c>
      <c r="L49" s="16">
        <f t="shared" si="2"/>
        <v>0</v>
      </c>
      <c r="M49" s="16">
        <f t="shared" si="3"/>
        <v>0</v>
      </c>
      <c r="N49" s="16">
        <f t="shared" si="4"/>
        <v>0</v>
      </c>
    </row>
    <row r="50" spans="1:14" ht="30">
      <c r="A50" s="9">
        <v>47</v>
      </c>
      <c r="B50" s="29" t="s">
        <v>86</v>
      </c>
      <c r="C50" s="11" t="s">
        <v>24</v>
      </c>
      <c r="D50" s="11"/>
      <c r="E50" s="11"/>
      <c r="F50" s="22" t="s">
        <v>12</v>
      </c>
      <c r="G50" s="13">
        <v>2</v>
      </c>
      <c r="H50" s="14">
        <v>0</v>
      </c>
      <c r="I50" s="15">
        <v>0.08</v>
      </c>
      <c r="J50" s="16">
        <f t="shared" si="0"/>
        <v>0</v>
      </c>
      <c r="K50" s="16">
        <f t="shared" si="1"/>
        <v>0</v>
      </c>
      <c r="L50" s="16">
        <f t="shared" si="2"/>
        <v>0</v>
      </c>
      <c r="M50" s="16">
        <f t="shared" si="3"/>
        <v>0</v>
      </c>
      <c r="N50" s="16">
        <f t="shared" si="4"/>
        <v>0</v>
      </c>
    </row>
    <row r="51" spans="1:14">
      <c r="A51" s="9">
        <v>48</v>
      </c>
      <c r="B51" s="28" t="s">
        <v>68</v>
      </c>
      <c r="C51" s="11" t="s">
        <v>69</v>
      </c>
      <c r="D51" s="11"/>
      <c r="E51" s="11"/>
      <c r="F51" s="22" t="s">
        <v>9</v>
      </c>
      <c r="G51" s="13">
        <v>10</v>
      </c>
      <c r="H51" s="14">
        <v>0</v>
      </c>
      <c r="I51" s="15">
        <v>0.08</v>
      </c>
      <c r="J51" s="16">
        <f t="shared" si="0"/>
        <v>0</v>
      </c>
      <c r="K51" s="16">
        <f t="shared" si="1"/>
        <v>0</v>
      </c>
      <c r="L51" s="16">
        <f t="shared" si="2"/>
        <v>0</v>
      </c>
      <c r="M51" s="16">
        <f t="shared" si="3"/>
        <v>0</v>
      </c>
      <c r="N51" s="16">
        <f t="shared" si="4"/>
        <v>0</v>
      </c>
    </row>
    <row r="52" spans="1:14" ht="45">
      <c r="A52" s="9">
        <v>49</v>
      </c>
      <c r="B52" s="30" t="s">
        <v>70</v>
      </c>
      <c r="C52" s="11" t="s">
        <v>71</v>
      </c>
      <c r="D52" s="11"/>
      <c r="E52" s="11"/>
      <c r="F52" s="22" t="s">
        <v>12</v>
      </c>
      <c r="G52" s="13">
        <v>1</v>
      </c>
      <c r="H52" s="14">
        <v>0</v>
      </c>
      <c r="I52" s="15">
        <v>0.08</v>
      </c>
      <c r="J52" s="16">
        <f t="shared" si="0"/>
        <v>0</v>
      </c>
      <c r="K52" s="16">
        <f t="shared" si="1"/>
        <v>0</v>
      </c>
      <c r="L52" s="16">
        <f t="shared" si="2"/>
        <v>0</v>
      </c>
      <c r="M52" s="16">
        <f t="shared" si="3"/>
        <v>0</v>
      </c>
      <c r="N52" s="16">
        <f t="shared" si="4"/>
        <v>0</v>
      </c>
    </row>
    <row r="53" spans="1:14" ht="45">
      <c r="A53" s="9">
        <v>50</v>
      </c>
      <c r="B53" s="31" t="s">
        <v>72</v>
      </c>
      <c r="C53" s="11" t="s">
        <v>71</v>
      </c>
      <c r="D53" s="11"/>
      <c r="E53" s="11"/>
      <c r="F53" s="12" t="s">
        <v>12</v>
      </c>
      <c r="G53" s="13">
        <v>1</v>
      </c>
      <c r="H53" s="14">
        <v>0</v>
      </c>
      <c r="I53" s="15">
        <v>0.08</v>
      </c>
      <c r="J53" s="16">
        <f t="shared" si="0"/>
        <v>0</v>
      </c>
      <c r="K53" s="16">
        <f t="shared" si="1"/>
        <v>0</v>
      </c>
      <c r="L53" s="16">
        <f t="shared" si="2"/>
        <v>0</v>
      </c>
      <c r="M53" s="16">
        <f t="shared" si="3"/>
        <v>0</v>
      </c>
      <c r="N53" s="16">
        <f t="shared" si="4"/>
        <v>0</v>
      </c>
    </row>
    <row r="54" spans="1:14" ht="30">
      <c r="A54" s="9">
        <v>51</v>
      </c>
      <c r="B54" s="31" t="s">
        <v>73</v>
      </c>
      <c r="C54" s="11" t="s">
        <v>71</v>
      </c>
      <c r="D54" s="11"/>
      <c r="E54" s="11"/>
      <c r="F54" s="12" t="s">
        <v>12</v>
      </c>
      <c r="G54" s="13">
        <v>1</v>
      </c>
      <c r="H54" s="14">
        <v>0</v>
      </c>
      <c r="I54" s="15">
        <v>0.08</v>
      </c>
      <c r="J54" s="16">
        <f t="shared" si="0"/>
        <v>0</v>
      </c>
      <c r="K54" s="16">
        <f t="shared" si="1"/>
        <v>0</v>
      </c>
      <c r="L54" s="16">
        <f t="shared" si="2"/>
        <v>0</v>
      </c>
      <c r="M54" s="16">
        <f t="shared" si="3"/>
        <v>0</v>
      </c>
      <c r="N54" s="16">
        <f t="shared" si="4"/>
        <v>0</v>
      </c>
    </row>
    <row r="55" spans="1:14">
      <c r="B55" s="32"/>
      <c r="H55" s="33"/>
      <c r="I55" s="33"/>
      <c r="J55" s="33"/>
      <c r="K55" s="34" t="s">
        <v>74</v>
      </c>
      <c r="L55" s="35">
        <f>SUM(L4:L54)</f>
        <v>0</v>
      </c>
      <c r="M55" s="35">
        <f>SUM(M4:M54)</f>
        <v>0</v>
      </c>
      <c r="N55" s="35">
        <f>SUM(N4:N54)</f>
        <v>0</v>
      </c>
    </row>
  </sheetData>
  <mergeCells count="1">
    <mergeCell ref="A2:N2"/>
  </mergeCells>
  <pageMargins left="0.51181102362204722" right="0.51181102362204722" top="0.15748031496062992" bottom="0.15748031496062992" header="0.31496062992125984" footer="0.31496062992125984"/>
  <pageSetup paperSize="9" scale="6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Klaudia Korycka</dc:creator>
  <cp:lastModifiedBy>Klaudia Korycka</cp:lastModifiedBy>
  <cp:lastPrinted>2023-10-05T06:35:05Z</cp:lastPrinted>
  <dcterms:created xsi:type="dcterms:W3CDTF">2023-10-04T11:18:28Z</dcterms:created>
  <dcterms:modified xsi:type="dcterms:W3CDTF">2023-10-05T06:35:10Z</dcterms:modified>
</cp:coreProperties>
</file>